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drawings/drawing13.xml" ContentType="application/vnd.openxmlformats-officedocument.drawing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라이브러리\Desktop\"/>
    </mc:Choice>
  </mc:AlternateContent>
  <xr:revisionPtr revIDLastSave="0" documentId="8_{3DEEF9C7-53B9-4CB5-BE73-C76A262A0D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연간달력" sheetId="4" r:id="rId1"/>
    <sheet name="1월" sheetId="5" r:id="rId2"/>
    <sheet name="2월" sheetId="6" r:id="rId3"/>
    <sheet name="3월" sheetId="7" r:id="rId4"/>
    <sheet name="4월" sheetId="8" r:id="rId5"/>
    <sheet name="5월" sheetId="9" r:id="rId6"/>
    <sheet name="6월" sheetId="10" r:id="rId7"/>
    <sheet name="7월" sheetId="11" r:id="rId8"/>
    <sheet name="8월" sheetId="12" r:id="rId9"/>
    <sheet name="9월" sheetId="13" r:id="rId10"/>
    <sheet name="10월" sheetId="14" r:id="rId11"/>
    <sheet name="11월" sheetId="15" r:id="rId12"/>
    <sheet name="12월" sheetId="16" r:id="rId13"/>
  </sheets>
  <definedNames>
    <definedName name="_xlnm.Print_Area" localSheetId="10">'10월'!$B$4:$O$47</definedName>
    <definedName name="_xlnm.Print_Area" localSheetId="11">'11월'!$B$4:$O$47</definedName>
    <definedName name="_xlnm.Print_Area" localSheetId="12">'12월'!$B$4:$O$47</definedName>
    <definedName name="_xlnm.Print_Area" localSheetId="1">'1월'!$B$4:$O$47</definedName>
    <definedName name="_xlnm.Print_Area" localSheetId="2">'2월'!$B$4:$O$47</definedName>
    <definedName name="_xlnm.Print_Area" localSheetId="3">'3월'!$B$4:$O$47</definedName>
    <definedName name="_xlnm.Print_Area" localSheetId="4">'4월'!$B$4:$O$47</definedName>
    <definedName name="_xlnm.Print_Area" localSheetId="5">'5월'!$B$4:$O$47</definedName>
    <definedName name="_xlnm.Print_Area" localSheetId="6">'6월'!$B$4:$O$47</definedName>
    <definedName name="_xlnm.Print_Area" localSheetId="7">'7월'!$B$4:$O$47</definedName>
    <definedName name="_xlnm.Print_Area" localSheetId="8">'8월'!$B$4:$O$47</definedName>
    <definedName name="_xlnm.Print_Area" localSheetId="9">'9월'!$B$4:$O$47</definedName>
    <definedName name="_xlnm.Print_Area" localSheetId="0">연간달력!$B$4:$N$21</definedName>
    <definedName name="_xlnm.Print_Titles" localSheetId="10">'10월'!$32:$32</definedName>
    <definedName name="_xlnm.Print_Titles" localSheetId="11">'11월'!$32:$32</definedName>
    <definedName name="_xlnm.Print_Titles" localSheetId="12">'12월'!$32:$32</definedName>
    <definedName name="_xlnm.Print_Titles" localSheetId="1">'1월'!$32:$32</definedName>
    <definedName name="_xlnm.Print_Titles" localSheetId="2">'2월'!$32:$32</definedName>
    <definedName name="_xlnm.Print_Titles" localSheetId="3">'3월'!$32:$32</definedName>
    <definedName name="_xlnm.Print_Titles" localSheetId="4">'4월'!$32:$32</definedName>
    <definedName name="_xlnm.Print_Titles" localSheetId="5">'5월'!$32:$32</definedName>
    <definedName name="_xlnm.Print_Titles" localSheetId="6">'6월'!$32:$32</definedName>
    <definedName name="_xlnm.Print_Titles" localSheetId="7">'7월'!$32:$32</definedName>
    <definedName name="_xlnm.Print_Titles" localSheetId="8">'8월'!$32:$32</definedName>
    <definedName name="_xlnm.Print_Titles" localSheetId="9">'9월'!$32:$32</definedName>
    <definedName name="공휴일_1월" localSheetId="10">'10월'!#REF!</definedName>
    <definedName name="공휴일_1월" localSheetId="11">'11월'!#REF!</definedName>
    <definedName name="공휴일_1월" localSheetId="12">'12월'!#REF!</definedName>
    <definedName name="공휴일_1월" localSheetId="2">'2월'!#REF!</definedName>
    <definedName name="공휴일_1월" localSheetId="3">'3월'!#REF!</definedName>
    <definedName name="공휴일_1월" localSheetId="4">'4월'!#REF!</definedName>
    <definedName name="공휴일_1월" localSheetId="6">'6월'!#REF!</definedName>
    <definedName name="공휴일_1월" localSheetId="7">'7월'!#REF!</definedName>
    <definedName name="공휴일_1월" localSheetId="8">'8월'!#REF!</definedName>
    <definedName name="공휴일_1월">'1월'!#REF!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6" i="16" l="1"/>
  <c r="B36" i="15"/>
  <c r="B36" i="14"/>
  <c r="B36" i="13"/>
  <c r="B36" i="12"/>
  <c r="B36" i="11"/>
  <c r="B36" i="10"/>
  <c r="B36" i="9"/>
  <c r="B36" i="8"/>
  <c r="B36" i="7"/>
  <c r="B36" i="6"/>
  <c r="B46" i="16"/>
  <c r="B44" i="16"/>
  <c r="B42" i="16"/>
  <c r="B40" i="16"/>
  <c r="B38" i="16"/>
  <c r="B37" i="16"/>
  <c r="B35" i="16"/>
  <c r="B34" i="16"/>
  <c r="B46" i="15"/>
  <c r="B44" i="15"/>
  <c r="B42" i="15"/>
  <c r="B40" i="15"/>
  <c r="B38" i="15"/>
  <c r="B37" i="15"/>
  <c r="B35" i="15"/>
  <c r="B34" i="15"/>
  <c r="B46" i="14"/>
  <c r="B44" i="14"/>
  <c r="B42" i="14"/>
  <c r="B40" i="14"/>
  <c r="B38" i="14"/>
  <c r="B37" i="14"/>
  <c r="B35" i="14"/>
  <c r="B34" i="14"/>
  <c r="B46" i="13"/>
  <c r="B44" i="13"/>
  <c r="B42" i="13"/>
  <c r="B40" i="13"/>
  <c r="B38" i="13"/>
  <c r="B37" i="13"/>
  <c r="B35" i="13"/>
  <c r="B34" i="13"/>
  <c r="B46" i="12"/>
  <c r="B45" i="12"/>
  <c r="B44" i="12"/>
  <c r="B42" i="12"/>
  <c r="B40" i="12"/>
  <c r="B38" i="12"/>
  <c r="B37" i="12"/>
  <c r="B35" i="12"/>
  <c r="B34" i="12"/>
  <c r="B46" i="11"/>
  <c r="B44" i="11"/>
  <c r="B42" i="11"/>
  <c r="B40" i="11"/>
  <c r="B41" i="11"/>
  <c r="B38" i="11"/>
  <c r="B37" i="11"/>
  <c r="B35" i="11"/>
  <c r="B34" i="11"/>
  <c r="B46" i="10"/>
  <c r="B44" i="10"/>
  <c r="B42" i="10"/>
  <c r="B40" i="10"/>
  <c r="B38" i="10"/>
  <c r="B37" i="10"/>
  <c r="B35" i="10"/>
  <c r="B34" i="10"/>
  <c r="B46" i="9"/>
  <c r="B44" i="9"/>
  <c r="B42" i="9"/>
  <c r="B40" i="9"/>
  <c r="B38" i="9"/>
  <c r="B37" i="9"/>
  <c r="B35" i="9"/>
  <c r="B34" i="9"/>
  <c r="B46" i="8"/>
  <c r="B44" i="8"/>
  <c r="B42" i="8"/>
  <c r="B40" i="8"/>
  <c r="B38" i="8"/>
  <c r="B37" i="8"/>
  <c r="B35" i="8"/>
  <c r="B34" i="8"/>
  <c r="B46" i="7"/>
  <c r="B44" i="7"/>
  <c r="B42" i="7"/>
  <c r="B43" i="7"/>
  <c r="B40" i="7"/>
  <c r="B38" i="7"/>
  <c r="B37" i="7"/>
  <c r="B35" i="7"/>
  <c r="B34" i="7"/>
  <c r="B46" i="6" l="1"/>
  <c r="B44" i="6"/>
  <c r="B42" i="6"/>
  <c r="B40" i="6"/>
  <c r="B38" i="6"/>
  <c r="B37" i="6"/>
  <c r="B34" i="6"/>
  <c r="B35" i="6"/>
  <c r="B42" i="5"/>
  <c r="B39" i="7"/>
  <c r="B33" i="5"/>
  <c r="G4" i="5" l="1"/>
  <c r="B47" i="7" l="1"/>
  <c r="B45" i="7"/>
  <c r="B41" i="7"/>
  <c r="B33" i="7"/>
  <c r="B47" i="8"/>
  <c r="B45" i="8"/>
  <c r="B43" i="8"/>
  <c r="B41" i="8"/>
  <c r="B39" i="8"/>
  <c r="B33" i="8"/>
  <c r="B47" i="9"/>
  <c r="B45" i="9"/>
  <c r="B43" i="9"/>
  <c r="B41" i="9"/>
  <c r="B39" i="9"/>
  <c r="B33" i="9"/>
  <c r="B47" i="10"/>
  <c r="B45" i="10"/>
  <c r="B43" i="10"/>
  <c r="B41" i="10"/>
  <c r="B39" i="10"/>
  <c r="B33" i="10"/>
  <c r="B47" i="11"/>
  <c r="B45" i="11"/>
  <c r="B43" i="11"/>
  <c r="B39" i="11"/>
  <c r="B33" i="11"/>
  <c r="B47" i="12"/>
  <c r="B43" i="12"/>
  <c r="B41" i="12"/>
  <c r="B39" i="12"/>
  <c r="B33" i="12"/>
  <c r="B47" i="13"/>
  <c r="B45" i="13"/>
  <c r="B43" i="13"/>
  <c r="B41" i="13"/>
  <c r="B39" i="13"/>
  <c r="B33" i="13"/>
  <c r="B47" i="14"/>
  <c r="B45" i="14"/>
  <c r="B43" i="14"/>
  <c r="B41" i="14"/>
  <c r="B39" i="14"/>
  <c r="B33" i="14"/>
  <c r="B47" i="15"/>
  <c r="B45" i="15"/>
  <c r="B43" i="15"/>
  <c r="B41" i="15"/>
  <c r="B39" i="15"/>
  <c r="B33" i="15"/>
  <c r="B47" i="16"/>
  <c r="B45" i="16"/>
  <c r="B43" i="16"/>
  <c r="B41" i="16"/>
  <c r="B39" i="16"/>
  <c r="B33" i="16"/>
  <c r="B47" i="6"/>
  <c r="B45" i="6"/>
  <c r="B43" i="6"/>
  <c r="B41" i="6"/>
  <c r="B39" i="6"/>
  <c r="B33" i="6"/>
  <c r="B47" i="5"/>
  <c r="B46" i="5"/>
  <c r="B45" i="5"/>
  <c r="B44" i="5"/>
  <c r="B43" i="5"/>
  <c r="B41" i="5"/>
  <c r="B40" i="5"/>
  <c r="B39" i="5"/>
  <c r="B38" i="5"/>
  <c r="B37" i="5"/>
  <c r="B36" i="5"/>
  <c r="B35" i="5"/>
  <c r="B34" i="5"/>
  <c r="G4" i="6" l="1"/>
  <c r="G4" i="7"/>
  <c r="G4" i="8"/>
  <c r="G4" i="9"/>
  <c r="G4" i="10"/>
  <c r="G4" i="11"/>
  <c r="G4" i="12"/>
  <c r="G4" i="13"/>
  <c r="G4" i="14"/>
  <c r="G4" i="15"/>
  <c r="G4" i="16"/>
  <c r="B7" i="16"/>
  <c r="D7" i="16" s="1"/>
  <c r="F7" i="16" s="1"/>
  <c r="H7" i="16" s="1"/>
  <c r="J7" i="16" s="1"/>
  <c r="L7" i="16" s="1"/>
  <c r="N7" i="16" s="1"/>
  <c r="B11" i="16" s="1"/>
  <c r="D11" i="16" s="1"/>
  <c r="F11" i="16" s="1"/>
  <c r="H11" i="16" s="1"/>
  <c r="J11" i="16" s="1"/>
  <c r="L11" i="16" s="1"/>
  <c r="N11" i="16" s="1"/>
  <c r="B15" i="16" s="1"/>
  <c r="D15" i="16" s="1"/>
  <c r="F15" i="16" s="1"/>
  <c r="H15" i="16" s="1"/>
  <c r="J15" i="16" s="1"/>
  <c r="L15" i="16" s="1"/>
  <c r="N15" i="16" s="1"/>
  <c r="B19" i="16" s="1"/>
  <c r="D19" i="16" s="1"/>
  <c r="F19" i="16" s="1"/>
  <c r="H19" i="16" s="1"/>
  <c r="J19" i="16" s="1"/>
  <c r="L19" i="16" s="1"/>
  <c r="N19" i="16" s="1"/>
  <c r="B23" i="16" s="1"/>
  <c r="D23" i="16" s="1"/>
  <c r="F23" i="16" s="1"/>
  <c r="H23" i="16" s="1"/>
  <c r="J23" i="16" s="1"/>
  <c r="L23" i="16" s="1"/>
  <c r="N23" i="16" s="1"/>
  <c r="B27" i="16" s="1"/>
  <c r="D27" i="16" s="1"/>
  <c r="F27" i="16" s="1"/>
  <c r="H27" i="16" s="1"/>
  <c r="J27" i="16" s="1"/>
  <c r="L27" i="16" s="1"/>
  <c r="N27" i="16" s="1"/>
  <c r="B7" i="15"/>
  <c r="D7" i="15" s="1"/>
  <c r="F7" i="15" s="1"/>
  <c r="H7" i="15" s="1"/>
  <c r="J7" i="15" s="1"/>
  <c r="L7" i="15" s="1"/>
  <c r="N7" i="15" s="1"/>
  <c r="B11" i="15" s="1"/>
  <c r="D11" i="15" s="1"/>
  <c r="F11" i="15" s="1"/>
  <c r="H11" i="15" s="1"/>
  <c r="J11" i="15" s="1"/>
  <c r="L11" i="15" s="1"/>
  <c r="N11" i="15" s="1"/>
  <c r="B15" i="15" s="1"/>
  <c r="D15" i="15" s="1"/>
  <c r="F15" i="15" s="1"/>
  <c r="H15" i="15" s="1"/>
  <c r="J15" i="15" s="1"/>
  <c r="L15" i="15" s="1"/>
  <c r="N15" i="15" s="1"/>
  <c r="B19" i="15" s="1"/>
  <c r="D19" i="15" s="1"/>
  <c r="F19" i="15" s="1"/>
  <c r="H19" i="15" s="1"/>
  <c r="J19" i="15" s="1"/>
  <c r="L19" i="15" s="1"/>
  <c r="N19" i="15" s="1"/>
  <c r="B23" i="15" s="1"/>
  <c r="B7" i="14"/>
  <c r="D7" i="14" s="1"/>
  <c r="F7" i="14" s="1"/>
  <c r="H7" i="14" s="1"/>
  <c r="J7" i="14" s="1"/>
  <c r="L7" i="14" s="1"/>
  <c r="N7" i="14" s="1"/>
  <c r="B11" i="14" s="1"/>
  <c r="D11" i="14" s="1"/>
  <c r="F11" i="14" s="1"/>
  <c r="H11" i="14" s="1"/>
  <c r="J11" i="14" s="1"/>
  <c r="L11" i="14" s="1"/>
  <c r="N11" i="14" s="1"/>
  <c r="B15" i="14" s="1"/>
  <c r="D15" i="14" s="1"/>
  <c r="F15" i="14" s="1"/>
  <c r="H15" i="14" s="1"/>
  <c r="J15" i="14" s="1"/>
  <c r="L15" i="14" s="1"/>
  <c r="N15" i="14" s="1"/>
  <c r="B19" i="14" s="1"/>
  <c r="D19" i="14" s="1"/>
  <c r="F19" i="14" s="1"/>
  <c r="H19" i="14" s="1"/>
  <c r="J19" i="14" s="1"/>
  <c r="L19" i="14" s="1"/>
  <c r="N19" i="14" s="1"/>
  <c r="B23" i="14" s="1"/>
  <c r="D23" i="14" s="1"/>
  <c r="F23" i="14" s="1"/>
  <c r="H23" i="14" s="1"/>
  <c r="J23" i="14" s="1"/>
  <c r="L23" i="14" s="1"/>
  <c r="N23" i="14" s="1"/>
  <c r="B27" i="14" s="1"/>
  <c r="D27" i="14" s="1"/>
  <c r="F27" i="14" s="1"/>
  <c r="H27" i="14" s="1"/>
  <c r="J27" i="14" s="1"/>
  <c r="L27" i="14" s="1"/>
  <c r="N27" i="14" s="1"/>
  <c r="B7" i="13"/>
  <c r="D7" i="13" s="1"/>
  <c r="F7" i="13" s="1"/>
  <c r="H7" i="13" s="1"/>
  <c r="J7" i="13" s="1"/>
  <c r="L7" i="13" s="1"/>
  <c r="N7" i="13" s="1"/>
  <c r="B11" i="13" s="1"/>
  <c r="D11" i="13" s="1"/>
  <c r="F11" i="13" s="1"/>
  <c r="H11" i="13" s="1"/>
  <c r="J11" i="13" s="1"/>
  <c r="L11" i="13" s="1"/>
  <c r="N11" i="13" s="1"/>
  <c r="B15" i="13" s="1"/>
  <c r="D15" i="13" s="1"/>
  <c r="F15" i="13" s="1"/>
  <c r="H15" i="13" s="1"/>
  <c r="J15" i="13" s="1"/>
  <c r="L15" i="13" s="1"/>
  <c r="N15" i="13" s="1"/>
  <c r="B19" i="13" s="1"/>
  <c r="D19" i="13" s="1"/>
  <c r="F19" i="13" s="1"/>
  <c r="H19" i="13" s="1"/>
  <c r="J19" i="13" s="1"/>
  <c r="L19" i="13" s="1"/>
  <c r="N19" i="13" s="1"/>
  <c r="B23" i="13" s="1"/>
  <c r="D23" i="13" s="1"/>
  <c r="F23" i="13" s="1"/>
  <c r="H23" i="13" s="1"/>
  <c r="J23" i="13" s="1"/>
  <c r="L23" i="13" s="1"/>
  <c r="N23" i="13" s="1"/>
  <c r="B27" i="13" s="1"/>
  <c r="D27" i="13" s="1"/>
  <c r="F27" i="13" s="1"/>
  <c r="H27" i="13" s="1"/>
  <c r="J27" i="13" s="1"/>
  <c r="L27" i="13" s="1"/>
  <c r="N27" i="13" s="1"/>
  <c r="B7" i="12"/>
  <c r="D7" i="12" s="1"/>
  <c r="F7" i="12" s="1"/>
  <c r="H7" i="12" s="1"/>
  <c r="J7" i="12" s="1"/>
  <c r="L7" i="12" s="1"/>
  <c r="N7" i="12" s="1"/>
  <c r="B11" i="12" s="1"/>
  <c r="D11" i="12" s="1"/>
  <c r="F11" i="12" s="1"/>
  <c r="H11" i="12" s="1"/>
  <c r="J11" i="12" s="1"/>
  <c r="L11" i="12" s="1"/>
  <c r="N11" i="12" s="1"/>
  <c r="B15" i="12" s="1"/>
  <c r="D15" i="12" s="1"/>
  <c r="F15" i="12" s="1"/>
  <c r="H15" i="12" s="1"/>
  <c r="J15" i="12" s="1"/>
  <c r="L15" i="12" s="1"/>
  <c r="N15" i="12" s="1"/>
  <c r="B19" i="12" s="1"/>
  <c r="D19" i="12" s="1"/>
  <c r="F19" i="12" s="1"/>
  <c r="H19" i="12" s="1"/>
  <c r="J19" i="12" s="1"/>
  <c r="L19" i="12" s="1"/>
  <c r="N19" i="12" s="1"/>
  <c r="B23" i="12" s="1"/>
  <c r="D23" i="12" s="1"/>
  <c r="F23" i="12" s="1"/>
  <c r="H23" i="12" s="1"/>
  <c r="J23" i="12" s="1"/>
  <c r="L23" i="12" s="1"/>
  <c r="N23" i="12" s="1"/>
  <c r="B27" i="12" s="1"/>
  <c r="D27" i="12" s="1"/>
  <c r="F27" i="12" s="1"/>
  <c r="H27" i="12" s="1"/>
  <c r="J27" i="12" s="1"/>
  <c r="L27" i="12" s="1"/>
  <c r="N27" i="12" s="1"/>
  <c r="B7" i="11"/>
  <c r="D7" i="11" s="1"/>
  <c r="F7" i="11" s="1"/>
  <c r="H7" i="11" s="1"/>
  <c r="J7" i="11" s="1"/>
  <c r="L7" i="11" s="1"/>
  <c r="N7" i="11" s="1"/>
  <c r="B11" i="11" s="1"/>
  <c r="D11" i="11" s="1"/>
  <c r="F11" i="11" s="1"/>
  <c r="H11" i="11" s="1"/>
  <c r="J11" i="11" s="1"/>
  <c r="L11" i="11" s="1"/>
  <c r="N11" i="11" s="1"/>
  <c r="B15" i="11" s="1"/>
  <c r="D15" i="11" s="1"/>
  <c r="F15" i="11" s="1"/>
  <c r="H15" i="11" s="1"/>
  <c r="J15" i="11" s="1"/>
  <c r="L15" i="11" s="1"/>
  <c r="N15" i="11" s="1"/>
  <c r="B19" i="11" s="1"/>
  <c r="D19" i="11" s="1"/>
  <c r="F19" i="11" s="1"/>
  <c r="H19" i="11" s="1"/>
  <c r="J19" i="11" s="1"/>
  <c r="L19" i="11" s="1"/>
  <c r="N19" i="11" s="1"/>
  <c r="B23" i="11" s="1"/>
  <c r="D23" i="11" s="1"/>
  <c r="F23" i="11" s="1"/>
  <c r="H23" i="11" s="1"/>
  <c r="J23" i="11" s="1"/>
  <c r="L23" i="11" s="1"/>
  <c r="N23" i="11" s="1"/>
  <c r="B27" i="11" s="1"/>
  <c r="D27" i="11" s="1"/>
  <c r="F27" i="11" s="1"/>
  <c r="H27" i="11" s="1"/>
  <c r="J27" i="11" s="1"/>
  <c r="L27" i="11" s="1"/>
  <c r="N27" i="11" s="1"/>
  <c r="B7" i="10"/>
  <c r="D7" i="10" s="1"/>
  <c r="F7" i="10" s="1"/>
  <c r="H7" i="10" s="1"/>
  <c r="J7" i="10" s="1"/>
  <c r="L7" i="10" s="1"/>
  <c r="N7" i="10" s="1"/>
  <c r="B11" i="10" s="1"/>
  <c r="D11" i="10" s="1"/>
  <c r="F11" i="10" s="1"/>
  <c r="H11" i="10" s="1"/>
  <c r="J11" i="10" s="1"/>
  <c r="L11" i="10" s="1"/>
  <c r="N11" i="10" s="1"/>
  <c r="B15" i="10" s="1"/>
  <c r="D15" i="10" s="1"/>
  <c r="F15" i="10" s="1"/>
  <c r="H15" i="10" s="1"/>
  <c r="J15" i="10" s="1"/>
  <c r="L15" i="10" s="1"/>
  <c r="N15" i="10" s="1"/>
  <c r="B19" i="10" s="1"/>
  <c r="D19" i="10" s="1"/>
  <c r="F19" i="10" s="1"/>
  <c r="H19" i="10" s="1"/>
  <c r="B7" i="9"/>
  <c r="D7" i="9" s="1"/>
  <c r="F7" i="9" s="1"/>
  <c r="H7" i="9" s="1"/>
  <c r="J7" i="9" s="1"/>
  <c r="B7" i="8"/>
  <c r="D7" i="8" s="1"/>
  <c r="F7" i="8" s="1"/>
  <c r="H7" i="8" s="1"/>
  <c r="J7" i="8" s="1"/>
  <c r="L7" i="8" s="1"/>
  <c r="N7" i="8" s="1"/>
  <c r="B11" i="8" s="1"/>
  <c r="D11" i="8" s="1"/>
  <c r="F11" i="8" s="1"/>
  <c r="H11" i="8" s="1"/>
  <c r="J11" i="8" s="1"/>
  <c r="L11" i="8" s="1"/>
  <c r="N11" i="8" s="1"/>
  <c r="B15" i="8" s="1"/>
  <c r="D15" i="8" s="1"/>
  <c r="F15" i="8" s="1"/>
  <c r="H15" i="8" s="1"/>
  <c r="J15" i="8" s="1"/>
  <c r="L15" i="8" s="1"/>
  <c r="N15" i="8" s="1"/>
  <c r="B19" i="8" s="1"/>
  <c r="D19" i="8" s="1"/>
  <c r="F19" i="8" s="1"/>
  <c r="H19" i="8" s="1"/>
  <c r="J19" i="8" s="1"/>
  <c r="L19" i="8" s="1"/>
  <c r="N19" i="8" s="1"/>
  <c r="B23" i="8" s="1"/>
  <c r="D23" i="8" s="1"/>
  <c r="F23" i="8" s="1"/>
  <c r="H23" i="8" s="1"/>
  <c r="J23" i="8" s="1"/>
  <c r="L23" i="8" s="1"/>
  <c r="N23" i="8" s="1"/>
  <c r="B27" i="8" s="1"/>
  <c r="D27" i="8" s="1"/>
  <c r="F27" i="8" s="1"/>
  <c r="H27" i="8" s="1"/>
  <c r="J27" i="8" s="1"/>
  <c r="L27" i="8" s="1"/>
  <c r="N27" i="8" s="1"/>
  <c r="B7" i="7"/>
  <c r="D7" i="7" s="1"/>
  <c r="F7" i="7" s="1"/>
  <c r="H7" i="7" s="1"/>
  <c r="J7" i="7" s="1"/>
  <c r="L7" i="7" s="1"/>
  <c r="N7" i="7" s="1"/>
  <c r="B11" i="7" s="1"/>
  <c r="D11" i="7" s="1"/>
  <c r="F11" i="7" s="1"/>
  <c r="H11" i="7" s="1"/>
  <c r="J11" i="7" s="1"/>
  <c r="L11" i="7" s="1"/>
  <c r="N11" i="7" s="1"/>
  <c r="B15" i="7" s="1"/>
  <c r="D15" i="7" s="1"/>
  <c r="F15" i="7" s="1"/>
  <c r="H15" i="7" s="1"/>
  <c r="J15" i="7" s="1"/>
  <c r="L15" i="7" s="1"/>
  <c r="N15" i="7" s="1"/>
  <c r="B19" i="7" s="1"/>
  <c r="D19" i="7" s="1"/>
  <c r="F19" i="7" s="1"/>
  <c r="H19" i="7" s="1"/>
  <c r="J19" i="7" s="1"/>
  <c r="L19" i="7" s="1"/>
  <c r="N19" i="7" s="1"/>
  <c r="B23" i="7" s="1"/>
  <c r="D23" i="7" s="1"/>
  <c r="F23" i="7" s="1"/>
  <c r="H23" i="7" s="1"/>
  <c r="J23" i="7" s="1"/>
  <c r="L23" i="7" s="1"/>
  <c r="N23" i="7" s="1"/>
  <c r="B27" i="7" s="1"/>
  <c r="D27" i="7" s="1"/>
  <c r="F27" i="7" s="1"/>
  <c r="H27" i="7" s="1"/>
  <c r="J27" i="7" s="1"/>
  <c r="L27" i="7" s="1"/>
  <c r="N27" i="7" s="1"/>
  <c r="B7" i="6"/>
  <c r="D7" i="6" s="1"/>
  <c r="F7" i="6" s="1"/>
  <c r="H7" i="6" s="1"/>
  <c r="J7" i="6" s="1"/>
  <c r="L7" i="6" s="1"/>
  <c r="N7" i="6" s="1"/>
  <c r="B11" i="6" s="1"/>
  <c r="D11" i="6" s="1"/>
  <c r="F11" i="6" s="1"/>
  <c r="H11" i="6" s="1"/>
  <c r="J11" i="6" s="1"/>
  <c r="L11" i="6" s="1"/>
  <c r="N11" i="6" s="1"/>
  <c r="B15" i="6" s="1"/>
  <c r="D15" i="6" s="1"/>
  <c r="F15" i="6" s="1"/>
  <c r="H15" i="6" s="1"/>
  <c r="J15" i="6" s="1"/>
  <c r="L15" i="6" s="1"/>
  <c r="N15" i="6" s="1"/>
  <c r="B19" i="6" s="1"/>
  <c r="D19" i="6" s="1"/>
  <c r="F19" i="6" s="1"/>
  <c r="H19" i="6" s="1"/>
  <c r="J19" i="6" s="1"/>
  <c r="L19" i="6" s="1"/>
  <c r="N19" i="6" s="1"/>
  <c r="B23" i="6" s="1"/>
  <c r="D23" i="6" s="1"/>
  <c r="F23" i="6" s="1"/>
  <c r="H23" i="6" s="1"/>
  <c r="J23" i="6" s="1"/>
  <c r="L23" i="6" s="1"/>
  <c r="N23" i="6" s="1"/>
  <c r="B27" i="6" s="1"/>
  <c r="D27" i="6" s="1"/>
  <c r="F27" i="6" s="1"/>
  <c r="H27" i="6" s="1"/>
  <c r="J27" i="6" s="1"/>
  <c r="L27" i="6" s="1"/>
  <c r="N27" i="6" s="1"/>
  <c r="B7" i="5"/>
  <c r="D7" i="5" s="1"/>
  <c r="F7" i="5" s="1"/>
  <c r="H7" i="5" s="1"/>
  <c r="J7" i="5" s="1"/>
  <c r="L7" i="5" s="1"/>
  <c r="L19" i="10" l="1"/>
  <c r="N19" i="10" s="1"/>
  <c r="B23" i="10" s="1"/>
  <c r="D23" i="10" s="1"/>
  <c r="F23" i="10" s="1"/>
  <c r="H23" i="10" s="1"/>
  <c r="J23" i="10" s="1"/>
  <c r="L23" i="10" s="1"/>
  <c r="N23" i="10" s="1"/>
  <c r="B27" i="10" s="1"/>
  <c r="D27" i="10" s="1"/>
  <c r="F27" i="10" s="1"/>
  <c r="H27" i="10" s="1"/>
  <c r="J27" i="10" s="1"/>
  <c r="L27" i="10" s="1"/>
  <c r="N27" i="10" s="1"/>
  <c r="J19" i="10"/>
  <c r="D23" i="15"/>
  <c r="F23" i="15" s="1"/>
  <c r="H23" i="15" s="1"/>
  <c r="J23" i="15" s="1"/>
  <c r="L23" i="15" s="1"/>
  <c r="N23" i="15" s="1"/>
  <c r="B27" i="15" s="1"/>
  <c r="D27" i="15" s="1"/>
  <c r="F27" i="15" s="1"/>
  <c r="H27" i="15" s="1"/>
  <c r="J27" i="15" s="1"/>
  <c r="L27" i="15" s="1"/>
  <c r="N27" i="15" s="1"/>
  <c r="N7" i="5"/>
  <c r="B11" i="5" s="1"/>
  <c r="D11" i="5" s="1"/>
  <c r="F11" i="5" s="1"/>
  <c r="H11" i="5" s="1"/>
  <c r="J11" i="5" s="1"/>
  <c r="L11" i="5" s="1"/>
  <c r="N11" i="5" s="1"/>
  <c r="B15" i="5" s="1"/>
  <c r="D15" i="5" s="1"/>
  <c r="F15" i="5" s="1"/>
  <c r="H15" i="5" s="1"/>
  <c r="J15" i="5" s="1"/>
  <c r="L15" i="5" s="1"/>
  <c r="N15" i="5" s="1"/>
  <c r="B19" i="5" s="1"/>
  <c r="D19" i="5" s="1"/>
  <c r="F19" i="5" s="1"/>
  <c r="H19" i="5" s="1"/>
  <c r="J19" i="5" s="1"/>
  <c r="L19" i="5" s="1"/>
  <c r="N19" i="5" s="1"/>
  <c r="B23" i="5" s="1"/>
  <c r="D23" i="5" s="1"/>
  <c r="F23" i="5" s="1"/>
  <c r="H23" i="5" s="1"/>
  <c r="J23" i="5" s="1"/>
  <c r="L23" i="5" s="1"/>
  <c r="N23" i="5" s="1"/>
  <c r="B27" i="5" s="1"/>
  <c r="D27" i="5" s="1"/>
  <c r="F27" i="5" s="1"/>
  <c r="H27" i="5" s="1"/>
  <c r="J27" i="5" s="1"/>
  <c r="L27" i="5" s="1"/>
  <c r="N27" i="5" s="1"/>
  <c r="L7" i="9"/>
  <c r="N7" i="9" s="1"/>
  <c r="B11" i="9" s="1"/>
  <c r="D11" i="9" s="1"/>
  <c r="F11" i="9" s="1"/>
  <c r="H11" i="9" s="1"/>
  <c r="J11" i="9" s="1"/>
  <c r="L11" i="9" s="1"/>
  <c r="N11" i="9" s="1"/>
  <c r="B15" i="9" s="1"/>
  <c r="D15" i="9" s="1"/>
  <c r="F15" i="9" s="1"/>
  <c r="H15" i="9" s="1"/>
  <c r="J15" i="9" s="1"/>
  <c r="L15" i="9" s="1"/>
  <c r="N15" i="9" s="1"/>
  <c r="B19" i="9" s="1"/>
  <c r="D19" i="9" s="1"/>
  <c r="F19" i="9" s="1"/>
  <c r="H19" i="9" s="1"/>
  <c r="J19" i="9" s="1"/>
  <c r="L19" i="9" s="1"/>
  <c r="N19" i="9" s="1"/>
  <c r="B23" i="9" s="1"/>
  <c r="D23" i="9" s="1"/>
  <c r="F23" i="9" s="1"/>
  <c r="H23" i="9" s="1"/>
  <c r="J23" i="9" s="1"/>
  <c r="L23" i="9" s="1"/>
  <c r="N23" i="9" s="1"/>
  <c r="B27" i="9" s="1"/>
  <c r="D27" i="9" s="1"/>
  <c r="F27" i="9" s="1"/>
  <c r="H27" i="9" s="1"/>
  <c r="J27" i="9" s="1"/>
  <c r="L27" i="9" s="1"/>
  <c r="N27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B7" authorId="0" shapeId="0" xr:uid="{00000000-0006-0000-01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새해</t>
        </r>
      </text>
    </comment>
    <comment ref="D7" authorId="0" shapeId="0" xr:uid="{00000000-0006-0000-01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>) 9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소유분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지방교육세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포함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(12.16.~)
 · 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제출기간
</t>
        </r>
        <r>
          <rPr>
            <sz val="9"/>
            <color indexed="81"/>
            <rFont val="Verdana"/>
            <family val="2"/>
          </rPr>
          <t xml:space="preserve"> · 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제출기한</t>
        </r>
      </text>
    </comment>
    <comment ref="L7" authorId="0" shapeId="0" xr:uid="{00000000-0006-0000-01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소한</t>
        </r>
      </text>
    </comment>
    <comment ref="F11" authorId="0" shapeId="0" xr:uid="{00000000-0006-0000-01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소규모사업자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반기별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종업원분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>) 4</t>
        </r>
        <r>
          <rPr>
            <sz val="9"/>
            <color indexed="81"/>
            <rFont val="맑은 고딕"/>
            <family val="3"/>
            <charset val="129"/>
          </rPr>
          <t>대보험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건강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고용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연금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산재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</text>
    </comment>
    <comment ref="L15" authorId="0" shapeId="0" xr:uid="{00000000-0006-0000-01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대한</t>
        </r>
      </text>
    </comment>
    <comment ref="B19" authorId="0" shapeId="0" xr:uid="{00000000-0006-0000-01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>) ~ 24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설날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연휴
</t>
        </r>
        <r>
          <rPr>
            <sz val="9"/>
            <color indexed="81"/>
            <rFont val="Verdana"/>
            <family val="2"/>
          </rPr>
          <t xml:space="preserve">  </t>
        </r>
        <r>
          <rPr>
            <sz val="9"/>
            <color indexed="81"/>
            <rFont val="맑은 고딕"/>
            <family val="3"/>
            <charset val="129"/>
          </rPr>
          <t>※</t>
        </r>
        <r>
          <rPr>
            <sz val="9"/>
            <color indexed="81"/>
            <rFont val="Verdana"/>
            <family val="2"/>
          </rPr>
          <t xml:space="preserve"> 24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대체공휴일</t>
        </r>
      </text>
    </comment>
    <comment ref="H19" authorId="0" shapeId="0" xr:uid="{00000000-0006-0000-01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>)
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신고납부기한
</t>
        </r>
      </text>
    </comment>
    <comment ref="F23" authorId="0" shapeId="0" xr:uid="{00000000-0006-0000-01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종합소득세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중간예납분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분납기한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정기분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면허세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(1.16.~)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>) 9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법인세분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근로소득간이지급명세서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제출기간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N7" authorId="0" shapeId="0" xr:uid="{00000000-0006-0000-02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입춘</t>
        </r>
      </text>
    </comment>
    <comment ref="B11" authorId="0" shapeId="0" xr:uid="{00000000-0006-0000-02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정월대보름</t>
        </r>
      </text>
    </comment>
    <comment ref="L11" authorId="0" shapeId="0" xr:uid="{00000000-0006-0000-02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면세사업자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수입금액신고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및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사업장현황신고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종업원분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</text>
    </comment>
    <comment ref="F15" authorId="0" shapeId="0" xr:uid="{00000000-0006-0000-02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화이트데이</t>
        </r>
      </text>
    </comment>
    <comment ref="B19" authorId="0" shapeId="0" xr:uid="{00000000-0006-0000-02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19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우수</t>
        </r>
      </text>
    </comment>
    <comment ref="D23" authorId="0" shapeId="0" xr:uid="{00000000-0006-0000-02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 xml:space="preserve">)
</t>
        </r>
        <r>
          <rPr>
            <sz val="9"/>
            <color indexed="81"/>
            <rFont val="맑은 고딕"/>
            <family val="3"/>
            <charset val="129"/>
          </rPr>
          <t xml:space="preserve">
</t>
        </r>
      </text>
    </comment>
    <comment ref="F23" authorId="0" shapeId="0" xr:uid="{00000000-0006-0000-02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>) 6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중간예납기한
</t>
        </r>
        <r>
          <rPr>
            <sz val="9"/>
            <color indexed="81"/>
            <rFont val="Verdana"/>
            <family val="2"/>
          </rPr>
          <t xml:space="preserve"> · 28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이자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배당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기타소득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  <r>
          <rPr>
            <sz val="9"/>
            <color indexed="81"/>
            <rFont val="Verdana"/>
            <family val="2"/>
          </rPr>
          <t xml:space="preserve"> · 28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증권거래세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신고납부기한</t>
        </r>
        <r>
          <rPr>
            <sz val="9"/>
            <color indexed="81"/>
            <rFont val="Verdana"/>
            <family val="2"/>
          </rPr>
          <t xml:space="preserve"> (</t>
        </r>
        <r>
          <rPr>
            <sz val="9"/>
            <color indexed="81"/>
            <rFont val="맑은 고딕"/>
            <family val="3"/>
            <charset val="129"/>
          </rPr>
          <t>증거법</t>
        </r>
        <r>
          <rPr>
            <sz val="9"/>
            <color indexed="81"/>
            <rFont val="Verdana"/>
            <family val="2"/>
          </rPr>
          <t xml:space="preserve"> 3</t>
        </r>
        <r>
          <rPr>
            <sz val="9"/>
            <color indexed="81"/>
            <rFont val="맑은 고딕"/>
            <family val="3"/>
            <charset val="129"/>
          </rPr>
          <t>조</t>
        </r>
        <r>
          <rPr>
            <sz val="9"/>
            <color indexed="81"/>
            <rFont val="Verdana"/>
            <family val="2"/>
          </rPr>
          <t xml:space="preserve"> 3</t>
        </r>
        <r>
          <rPr>
            <sz val="9"/>
            <color indexed="81"/>
            <rFont val="맑은 고딕"/>
            <family val="3"/>
            <charset val="129"/>
          </rPr>
          <t>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납세의무자</t>
        </r>
        <r>
          <rPr>
            <sz val="9"/>
            <color indexed="81"/>
            <rFont val="Verdana"/>
            <family val="2"/>
          </rPr>
          <t>)
 · 28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제출기간
</t>
        </r>
        <r>
          <rPr>
            <sz val="9"/>
            <color indexed="81"/>
            <rFont val="Verdana"/>
            <family val="2"/>
          </rPr>
          <t xml:space="preserve"> · 28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  <r>
          <rPr>
            <sz val="9"/>
            <color indexed="81"/>
            <rFont val="Verdana"/>
            <family val="2"/>
          </rPr>
          <t xml:space="preserve"> · 28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>) 12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성실신고확인대상법인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선임신고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H7" authorId="0" shapeId="0" xr:uid="{00000000-0006-0000-03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삼일절</t>
        </r>
      </text>
    </comment>
    <comment ref="L7" authorId="0" shapeId="0" xr:uid="{00000000-0006-0000-03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납세자의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D11" authorId="0" shapeId="0" xr:uid="{00000000-0006-0000-03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경칩</t>
        </r>
      </text>
    </comment>
    <comment ref="H11" authorId="0" shapeId="0" xr:uid="{00000000-0006-0000-03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민주의거
</t>
        </r>
        <r>
          <rPr>
            <sz val="9"/>
            <color indexed="81"/>
            <rFont val="Verdana"/>
            <family val="2"/>
          </rPr>
          <t xml:space="preserve"> · 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세계여성의날
</t>
        </r>
      </text>
    </comment>
    <comment ref="L11" authorId="0" shapeId="0" xr:uid="{00000000-0006-0000-03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연말정산환급신청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반기별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납부자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포함</t>
        </r>
        <r>
          <rPr>
            <sz val="9"/>
            <color indexed="81"/>
            <rFont val="Verdana"/>
            <family val="2"/>
          </rPr>
          <t>)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근로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퇴직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사업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원천징수대상</t>
        </r>
        <r>
          <rPr>
            <sz val="9"/>
            <color indexed="81"/>
            <rFont val="Verdana"/>
            <family val="2"/>
          </rPr>
          <t>)·</t>
        </r>
        <r>
          <rPr>
            <sz val="9"/>
            <color indexed="81"/>
            <rFont val="맑은 고딕"/>
            <family val="3"/>
            <charset val="129"/>
          </rPr>
          <t>종교인소득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종업원분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건강보험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보수총액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신고기한
</t>
        </r>
      </text>
    </comment>
    <comment ref="F15" authorId="0" shapeId="0" xr:uid="{00000000-0006-0000-03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민주의거
</t>
        </r>
        <r>
          <rPr>
            <sz val="9"/>
            <color indexed="81"/>
            <rFont val="Verdana"/>
            <family val="2"/>
          </rPr>
          <t xml:space="preserve"> · 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세계여성의날
</t>
        </r>
      </text>
    </comment>
    <comment ref="H15" authorId="0" shapeId="0" xr:uid="{00000000-0006-0000-03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 
· 15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상공의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  <r>
          <rPr>
            <sz val="9"/>
            <color indexed="81"/>
            <rFont val="Verdana"/>
            <family val="2"/>
          </rPr>
          <t xml:space="preserve"> / 315 </t>
        </r>
        <r>
          <rPr>
            <sz val="9"/>
            <color indexed="81"/>
            <rFont val="맑은 고딕"/>
            <family val="3"/>
            <charset val="129"/>
          </rPr>
          <t xml:space="preserve">의거기념일
</t>
        </r>
      </text>
    </comment>
    <comment ref="F19" authorId="0" shapeId="0" xr:uid="{00000000-0006-0000-03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춘분</t>
        </r>
      </text>
    </comment>
    <comment ref="H19" authorId="0" shapeId="0" xr:uid="{00000000-0006-0000-0300-000009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세계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물의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J19" authorId="0" shapeId="0" xr:uid="{00000000-0006-0000-0300-00000A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23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강아지의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L19" authorId="0" shapeId="0" xr:uid="{00000000-0006-0000-0300-00000B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서해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수호의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D23" authorId="0" shapeId="0" xr:uid="{00000000-0006-0000-0300-00000C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>)</t>
        </r>
        <r>
          <rPr>
            <sz val="9"/>
            <color indexed="81"/>
            <rFont val="맑은 고딕"/>
            <family val="3"/>
            <charset val="129"/>
          </rPr>
          <t xml:space="preserve">
</t>
        </r>
      </text>
    </comment>
    <comment ref="L23" authorId="0" shapeId="0" xr:uid="{00000000-0006-0000-0300-00000D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>) 12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>) 12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공익법인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세무확인서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출연재산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개인금융보험업자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교육세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법인금융보험업자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교육세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고용보험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산재보험료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개산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확정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자진납부기한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고용보험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산재보험료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개산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분납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건설업</t>
        </r>
        <r>
          <rPr>
            <sz val="9"/>
            <color indexed="81"/>
            <rFont val="Verdana"/>
            <family val="2"/>
          </rPr>
          <t>)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제출기한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N7" authorId="0" shapeId="0" xr:uid="{00000000-0006-0000-04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만우절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수산인의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D11" authorId="0" shapeId="0" xr:uid="{00000000-0006-0000-04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4.3 </t>
        </r>
        <r>
          <rPr>
            <sz val="9"/>
            <color indexed="81"/>
            <rFont val="맑은 고딕"/>
            <family val="3"/>
            <charset val="129"/>
          </rPr>
          <t>희생자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추념일</t>
        </r>
      </text>
    </comment>
    <comment ref="H11" authorId="0" shapeId="0" xr:uid="{00000000-0006-0000-04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식목일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청명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재보궐선거</t>
        </r>
      </text>
    </comment>
    <comment ref="J11" authorId="0" shapeId="0" xr:uid="{00000000-0006-0000-04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한식</t>
        </r>
      </text>
    </comment>
    <comment ref="L11" authorId="0" shapeId="0" xr:uid="{00000000-0006-0000-04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보건의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향토예비군의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D15" authorId="0" shapeId="0" xr:uid="{00000000-0006-0000-04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종업원분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</text>
    </comment>
    <comment ref="F15" authorId="0" shapeId="0" xr:uid="{00000000-0006-0000-04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임시정부수립일</t>
        </r>
      </text>
    </comment>
    <comment ref="L15" authorId="0" shapeId="0" xr:uid="{00000000-0006-0000-04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블랙데이</t>
        </r>
      </text>
    </comment>
    <comment ref="B19" authorId="0" shapeId="0" xr:uid="{00000000-0006-0000-0400-000009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국민안전의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H19" authorId="0" shapeId="0" xr:uid="{00000000-0006-0000-0400-00000A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19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4.19 </t>
        </r>
        <r>
          <rPr>
            <sz val="9"/>
            <color indexed="81"/>
            <rFont val="맑은 고딕"/>
            <family val="3"/>
            <charset val="129"/>
          </rPr>
          <t>혁명</t>
        </r>
      </text>
    </comment>
    <comment ref="J19" authorId="0" shapeId="0" xr:uid="{00000000-0006-0000-0400-00000B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곡우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장애인의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L19" authorId="0" shapeId="0" xr:uid="{00000000-0006-0000-0400-00000C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과학의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N19" authorId="0" shapeId="0" xr:uid="{00000000-0006-0000-0400-00000D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 
· 22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지구의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정보통신의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F23" authorId="0" shapeId="0" xr:uid="{00000000-0006-0000-0400-00000E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법의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부가가치세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예정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신고·납부기한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>)</t>
        </r>
      </text>
    </comment>
    <comment ref="L23" authorId="0" shapeId="0" xr:uid="{00000000-0006-0000-0400-00000F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충무공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탄생일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D7" authorId="0" shapeId="0" xr:uid="{00000000-0006-0000-05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근로자의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
</t>
        </r>
        <r>
          <rPr>
            <sz val="9"/>
            <color indexed="81"/>
            <rFont val="Verdana"/>
            <family val="2"/>
          </rPr>
          <t xml:space="preserve">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>) 12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성실신고확인대상법인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신고기한
</t>
        </r>
        <r>
          <rPr>
            <sz val="9"/>
            <color indexed="81"/>
            <rFont val="Verdana"/>
            <family val="2"/>
          </rPr>
          <t xml:space="preserve">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>) 12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분납기한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일반기업</t>
        </r>
        <r>
          <rPr>
            <sz val="9"/>
            <color indexed="81"/>
            <rFont val="Verdana"/>
            <family val="2"/>
          </rPr>
          <t>)
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성실신고확인자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선임신고
</t>
        </r>
        <r>
          <rPr>
            <sz val="9"/>
            <color indexed="81"/>
            <rFont val="Verdana"/>
            <family val="2"/>
          </rPr>
          <t xml:space="preserve">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공익법인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결산서류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공시기한
</t>
        </r>
        <r>
          <rPr>
            <sz val="9"/>
            <color indexed="81"/>
            <rFont val="Verdana"/>
            <family val="2"/>
          </rPr>
          <t xml:space="preserve">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>) 12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법인세분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  <r>
          <rPr>
            <sz val="9"/>
            <color indexed="81"/>
            <rFont val="Verdana"/>
            <family val="2"/>
          </rPr>
          <t xml:space="preserve">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</text>
    </comment>
    <comment ref="L7" authorId="0" shapeId="0" xr:uid="{00000000-0006-0000-05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어린이의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N7" authorId="0" shapeId="0" xr:uid="{00000000-0006-0000-05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입하</t>
        </r>
      </text>
    </comment>
    <comment ref="D11" authorId="0" shapeId="0" xr:uid="{00000000-0006-0000-05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어버이날</t>
        </r>
      </text>
    </comment>
    <comment ref="H11" authorId="0" shapeId="0" xr:uid="{00000000-0006-0000-05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바다식목일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유권자의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>]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종업원분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</text>
    </comment>
    <comment ref="J11" authorId="0" shapeId="0" xr:uid="{00000000-0006-0000-05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동학농민혁명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기념일</t>
        </r>
      </text>
    </comment>
    <comment ref="L11" authorId="0" shapeId="0" xr:uid="{00000000-0006-0000-05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국제간호사의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B15" authorId="0" shapeId="0" xr:uid="{00000000-0006-0000-05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식품안전의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로즈데이</t>
        </r>
      </text>
    </comment>
    <comment ref="D15" authorId="0" shapeId="0" xr:uid="{00000000-0006-0000-0500-000009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스승의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성년의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>]</t>
        </r>
        <r>
          <rPr>
            <sz val="9"/>
            <color indexed="81"/>
            <rFont val="Verdana"/>
            <family val="2"/>
          </rPr>
          <t xml:space="preserve">
 · 15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건강고용보험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산재보험료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개산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분납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건설업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</text>
    </comment>
    <comment ref="J15" authorId="0" shapeId="0" xr:uid="{00000000-0006-0000-0500-00000A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5.18 </t>
        </r>
        <r>
          <rPr>
            <sz val="9"/>
            <color indexed="81"/>
            <rFont val="맑은 고딕"/>
            <family val="3"/>
            <charset val="129"/>
          </rPr>
          <t>민주화운동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기념일</t>
        </r>
      </text>
    </comment>
    <comment ref="L15" authorId="0" shapeId="0" xr:uid="{00000000-0006-0000-0500-00000B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19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발명의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N15" authorId="0" shapeId="0" xr:uid="{00000000-0006-0000-0500-00000C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세계인의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B19" authorId="0" shapeId="0" xr:uid="{00000000-0006-0000-0500-00000D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소만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부부의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J19" authorId="0" shapeId="0" xr:uid="{00000000-0006-0000-0500-00000E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방재의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  <r>
          <rPr>
            <b/>
            <sz val="9"/>
            <color indexed="81"/>
            <rFont val="맑은 고딕"/>
            <family val="3"/>
            <charset val="129"/>
          </rPr>
          <t xml:space="preserve">
[세무일정]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>)</t>
        </r>
        <r>
          <rPr>
            <b/>
            <sz val="9"/>
            <color indexed="81"/>
            <rFont val="Verdana"/>
            <family val="2"/>
          </rPr>
          <t xml:space="preserve">
</t>
        </r>
      </text>
    </comment>
    <comment ref="N19" authorId="0" shapeId="0" xr:uid="{00000000-0006-0000-0500-00000F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부처님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오신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H23" authorId="0" shapeId="0" xr:uid="{00000000-0006-0000-0500-000010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세계금연의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바다의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  <r>
          <rPr>
            <b/>
            <sz val="9"/>
            <color indexed="81"/>
            <rFont val="맑은 고딕"/>
            <family val="3"/>
            <charset val="129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>) 9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중간예납기한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>) 12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분납기한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중소기업</t>
        </r>
        <r>
          <rPr>
            <sz val="9"/>
            <color indexed="81"/>
            <rFont val="Verdana"/>
            <family val="2"/>
          </rPr>
          <t>)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확정신고납부기한</t>
        </r>
        <r>
          <rPr>
            <sz val="9"/>
            <color indexed="81"/>
            <rFont val="Verdana"/>
            <family val="2"/>
          </rPr>
          <t>(5.1.~)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사업용계좌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변경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추가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신고기한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근로장려금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자녀장려금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신청기한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소득세분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제출기간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제출기한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J7" authorId="0" shapeId="0" xr:uid="{00000000-0006-0000-06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의병의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D11" authorId="0" shapeId="0" xr:uid="{00000000-0006-0000-06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환경의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F11" authorId="0" shapeId="0" xr:uid="{00000000-0006-0000-06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· 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현충일</t>
        </r>
      </text>
    </comment>
    <comment ref="N11" authorId="0" shapeId="0" xr:uid="{00000000-0006-0000-06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6.10 </t>
        </r>
        <r>
          <rPr>
            <sz val="9"/>
            <color indexed="81"/>
            <rFont val="맑은 고딕"/>
            <family val="3"/>
            <charset val="129"/>
          </rPr>
          <t>민주항쟁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기념일</t>
        </r>
      </text>
    </comment>
    <comment ref="D15" authorId="0" shapeId="0" xr:uid="{00000000-0006-0000-06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부가가치세주사업장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총괄납부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신청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및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포기신고기한
</t>
        </r>
        <r>
          <rPr>
            <sz val="9"/>
            <color indexed="81"/>
            <rFont val="Verdana"/>
            <family val="2"/>
          </rPr>
          <t xml:space="preserve"> · 12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종업원분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</text>
    </comment>
    <comment ref="H15" authorId="0" shapeId="0" xr:uid="{00000000-0006-0000-06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키스데이</t>
        </r>
      </text>
    </comment>
    <comment ref="J15" authorId="0" shapeId="0" xr:uid="{00000000-0006-0000-06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노인학대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예방의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H19" authorId="0" shapeId="0" xr:uid="{00000000-0006-0000-06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하지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해양조사의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J19" authorId="0" shapeId="0" xr:uid="{00000000-0006-0000-0600-000009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단오</t>
        </r>
      </text>
    </comment>
    <comment ref="B23" authorId="0" shapeId="0" xr:uid="{00000000-0006-0000-0600-00000A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6.25 </t>
        </r>
        <r>
          <rPr>
            <sz val="9"/>
            <color indexed="81"/>
            <rFont val="맑은 고딕"/>
            <family val="3"/>
            <charset val="129"/>
          </rPr>
          <t>전쟁일</t>
        </r>
      </text>
    </comment>
    <comment ref="D23" authorId="0" shapeId="0" xr:uid="{00000000-0006-0000-0600-00000B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신고납부기한
</t>
        </r>
        <r>
          <rPr>
            <sz val="9"/>
            <color indexed="81"/>
            <rFont val="Verdana"/>
            <family val="2"/>
          </rPr>
          <t xml:space="preserve"> · 26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>)</t>
        </r>
        <r>
          <rPr>
            <sz val="9"/>
            <color indexed="81"/>
            <rFont val="맑은 고딕"/>
            <family val="3"/>
            <charset val="129"/>
          </rPr>
          <t xml:space="preserve">
</t>
        </r>
      </text>
    </comment>
    <comment ref="H23" authorId="0" shapeId="0" xr:uid="{00000000-0006-0000-0600-00000C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철도의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L23" authorId="0" shapeId="0" xr:uid="{00000000-0006-0000-0600-00000D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>) 3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종합소득세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확정신고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성실신고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대상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사업자</t>
        </r>
        <r>
          <rPr>
            <sz val="9"/>
            <color indexed="81"/>
            <rFont val="Verdana"/>
            <family val="2"/>
          </rPr>
          <t>)
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사업용계좌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개설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신고기한
</t>
        </r>
        <r>
          <rPr>
            <sz val="9"/>
            <color indexed="81"/>
            <rFont val="Verdana"/>
            <family val="2"/>
          </rPr>
          <t xml:space="preserve">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소규모사업자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반기별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원천징수납부승인신청기한</t>
        </r>
        <r>
          <rPr>
            <sz val="9"/>
            <color indexed="81"/>
            <rFont val="Verdana"/>
            <family val="2"/>
          </rPr>
          <t>(6.1.~)
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소유분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지방교육세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포함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(6.16.~)
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제출기간
</t>
        </r>
        <r>
          <rPr>
            <sz val="9"/>
            <color indexed="81"/>
            <rFont val="Verdana"/>
            <family val="2"/>
          </rPr>
          <t xml:space="preserve">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L11" authorId="0" shapeId="0" xr:uid="{00000000-0006-0000-07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소서</t>
        </r>
      </text>
    </comment>
    <comment ref="D15" authorId="0" shapeId="0" xr:uid="{00000000-0006-0000-07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소규모사업자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반기별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종업원분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</text>
    </comment>
    <comment ref="F15" authorId="0" shapeId="0" xr:uid="{00000000-0006-0000-07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초복</t>
        </r>
      </text>
    </comment>
    <comment ref="H15" authorId="0" shapeId="0" xr:uid="{00000000-0006-0000-07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정보보호의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L15" authorId="0" shapeId="0" xr:uid="{00000000-0006-0000-07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실버데이</t>
        </r>
      </text>
    </comment>
    <comment ref="D19" authorId="0" shapeId="0" xr:uid="{00000000-0006-0000-07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제헌절</t>
        </r>
      </text>
    </comment>
    <comment ref="L19" authorId="0" shapeId="0" xr:uid="{00000000-0006-0000-07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중복</t>
        </r>
      </text>
    </comment>
    <comment ref="B23" authorId="0" shapeId="0" xr:uid="{00000000-0006-0000-07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23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대서</t>
        </r>
      </text>
    </comment>
    <comment ref="F23" authorId="0" shapeId="0" xr:uid="{00000000-0006-0000-0700-000009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부가가치세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확정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>)</t>
        </r>
        <r>
          <rPr>
            <sz val="9"/>
            <color indexed="81"/>
            <rFont val="맑은 고딕"/>
            <family val="3"/>
            <charset val="129"/>
          </rPr>
          <t xml:space="preserve">
</t>
        </r>
      </text>
    </comment>
    <comment ref="D27" authorId="0" shapeId="0" xr:uid="{00000000-0006-0000-0700-00000A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재산분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(7.1.~)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재산세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지방교육세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포함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(7.16.~)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>) 3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법인세분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근로소득간이지급명세서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F7" authorId="0" shapeId="0" xr:uid="{00000000-0006-0000-08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유두절</t>
        </r>
      </text>
    </comment>
    <comment ref="F11" authorId="0" shapeId="0" xr:uid="{00000000-0006-0000-08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입추</t>
        </r>
      </text>
    </comment>
    <comment ref="J11" authorId="0" shapeId="0" xr:uid="{00000000-0006-0000-08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말복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종업원분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</text>
    </comment>
    <comment ref="D15" authorId="0" shapeId="0" xr:uid="{00000000-0006-0000-08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그린데이</t>
        </r>
      </text>
    </comment>
    <comment ref="F15" authorId="0" shapeId="0" xr:uid="{00000000-0006-0000-08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광복절</t>
        </r>
      </text>
    </comment>
    <comment ref="H15" authorId="0" shapeId="0" xr:uid="{00000000-0006-0000-08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 
· 16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고용보험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산재보험료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개산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분납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건설업</t>
        </r>
        <r>
          <rPr>
            <sz val="9"/>
            <color indexed="81"/>
            <rFont val="Verdana"/>
            <family val="2"/>
          </rPr>
          <t>)</t>
        </r>
        <r>
          <rPr>
            <sz val="9"/>
            <color indexed="81"/>
            <rFont val="맑은 고딕"/>
            <family val="3"/>
            <charset val="129"/>
          </rPr>
          <t xml:space="preserve">
</t>
        </r>
      </text>
    </comment>
    <comment ref="F19" authorId="0" shapeId="0" xr:uid="{00000000-0006-0000-08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칠석</t>
        </r>
      </text>
    </comment>
    <comment ref="H19" authorId="0" shapeId="0" xr:uid="{00000000-0006-0000-08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23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처서</t>
        </r>
      </text>
    </comment>
    <comment ref="L19" authorId="0" shapeId="0" xr:uid="{00000000-0006-0000-0800-000009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부가가치세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환급기한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 xml:space="preserve">)
</t>
        </r>
        <r>
          <rPr>
            <sz val="9"/>
            <color indexed="81"/>
            <rFont val="맑은 고딕"/>
            <family val="3"/>
            <charset val="129"/>
          </rPr>
          <t xml:space="preserve">
</t>
        </r>
      </text>
    </comment>
    <comment ref="J23" authorId="0" shapeId="0" xr:uid="{00000000-0006-0000-0800-00000A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>) 12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중간예납기한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균등분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지방교육세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포함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(8.16.~)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증권거래세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증거법</t>
        </r>
        <r>
          <rPr>
            <sz val="9"/>
            <color indexed="81"/>
            <rFont val="Verdana"/>
            <family val="2"/>
          </rPr>
          <t xml:space="preserve"> 3</t>
        </r>
        <r>
          <rPr>
            <sz val="9"/>
            <color indexed="81"/>
            <rFont val="맑은 고딕"/>
            <family val="3"/>
            <charset val="129"/>
          </rPr>
          <t>조</t>
        </r>
        <r>
          <rPr>
            <sz val="9"/>
            <color indexed="81"/>
            <rFont val="Verdana"/>
            <family val="2"/>
          </rPr>
          <t xml:space="preserve"> 3</t>
        </r>
        <r>
          <rPr>
            <sz val="9"/>
            <color indexed="81"/>
            <rFont val="맑은 고딕"/>
            <family val="3"/>
            <charset val="129"/>
          </rPr>
          <t>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납세의무자</t>
        </r>
        <r>
          <rPr>
            <sz val="9"/>
            <color indexed="81"/>
            <rFont val="Verdana"/>
            <family val="2"/>
          </rPr>
          <t>)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제출기간
</t>
        </r>
        <r>
          <rPr>
            <sz val="9"/>
            <color indexed="81"/>
            <rFont val="Verdana"/>
            <family val="2"/>
          </rPr>
          <t xml:space="preserve">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제출기한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D11" authorId="0" shapeId="0" xr:uid="{00000000-0006-0000-09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지식재산의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J11" authorId="0" shapeId="0" xr:uid="{00000000-0006-0000-09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푸른하늘의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L11" authorId="0" shapeId="0" xr:uid="{00000000-0006-0000-09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백로</t>
        </r>
      </text>
    </comment>
    <comment ref="B15" authorId="0" shapeId="0" xr:uid="{00000000-0006-0000-09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세계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자살예방의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해양경찰의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</text>
    </comment>
    <comment ref="D15" authorId="0" shapeId="0" xr:uid="{00000000-0006-0000-09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
</t>
        </r>
        <r>
          <rPr>
            <sz val="9"/>
            <color indexed="81"/>
            <rFont val="Verdana"/>
            <family val="2"/>
          </rPr>
          <t xml:space="preserve">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종업원분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</text>
    </comment>
    <comment ref="N15" authorId="0" shapeId="0" xr:uid="{00000000-0006-0000-09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청년의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J19" authorId="0" shapeId="0" xr:uid="{00000000-0006-0000-09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치매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극복의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N19" authorId="0" shapeId="0" xr:uid="{00000000-0006-0000-09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23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추분</t>
        </r>
      </text>
    </comment>
    <comment ref="D23" authorId="0" shapeId="0" xr:uid="{00000000-0006-0000-0900-000009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>)</t>
        </r>
        <r>
          <rPr>
            <sz val="9"/>
            <color indexed="81"/>
            <rFont val="맑은 고딕"/>
            <family val="3"/>
            <charset val="129"/>
          </rPr>
          <t xml:space="preserve">
</t>
        </r>
      </text>
    </comment>
    <comment ref="L23" authorId="0" shapeId="0" xr:uid="{00000000-0006-0000-0900-00000A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29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추석
</t>
        </r>
        <r>
          <rPr>
            <sz val="9"/>
            <color indexed="81"/>
            <rFont val="Verdana"/>
            <family val="2"/>
          </rPr>
          <t xml:space="preserve">   [28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>) ~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추석연휴</t>
        </r>
        <r>
          <rPr>
            <sz val="9"/>
            <color indexed="81"/>
            <rFont val="Verdana"/>
            <family val="2"/>
          </rPr>
          <t>]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D7" authorId="0" shapeId="0" xr:uid="{00000000-0006-0000-0A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>) 6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>) 12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중간예납법인세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분납기한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일반기업</t>
        </r>
        <r>
          <rPr>
            <sz val="9"/>
            <color indexed="81"/>
            <rFont val="Verdana"/>
            <family val="2"/>
          </rPr>
          <t>)
 · 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금융보험업법인의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교육세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재산세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지방교육세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포함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(9.16.~)
 · 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제출기간
</t>
        </r>
        <r>
          <rPr>
            <sz val="9"/>
            <color indexed="81"/>
            <rFont val="Verdana"/>
            <family val="2"/>
          </rPr>
          <t xml:space="preserve"> · 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제출기한</t>
        </r>
      </text>
    </comment>
    <comment ref="F11" authorId="0" shapeId="0" xr:uid="{00000000-0006-0000-0A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납부기한</t>
        </r>
      </text>
    </comment>
    <comment ref="H11" authorId="0" shapeId="0" xr:uid="{00000000-0006-0000-0A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재보궐선거</t>
        </r>
      </text>
    </comment>
    <comment ref="N11" authorId="0" shapeId="0" xr:uid="{00000000-0006-0000-0A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와인데이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호스피스의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B15" authorId="0" shapeId="0" xr:uid="{00000000-0006-0000-0A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문화의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문화의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D15" authorId="0" shapeId="0" xr:uid="{00000000-0006-0000-0A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부마민주화항쟁</t>
        </r>
      </text>
    </comment>
    <comment ref="N15" authorId="0" shapeId="0" xr:uid="{00000000-0006-0000-0A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경찰의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문화의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D19" authorId="0" shapeId="0" xr:uid="{00000000-0006-0000-0A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23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중앙절</t>
        </r>
      </text>
    </comment>
    <comment ref="F19" authorId="0" shapeId="0" xr:uid="{00000000-0006-0000-0A00-000009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상강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국제연합일</t>
        </r>
      </text>
    </comment>
    <comment ref="H19" authorId="0" shapeId="0" xr:uid="{00000000-0006-0000-0A00-00000A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독도의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  <r>
          <rPr>
            <b/>
            <sz val="9"/>
            <color indexed="81"/>
            <rFont val="맑은 고딕"/>
            <family val="3"/>
            <charset val="129"/>
          </rPr>
          <t xml:space="preserve">[세무일정] 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부가가치세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예정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>)</t>
        </r>
      </text>
    </comment>
    <comment ref="N19" authorId="0" shapeId="0" xr:uid="{00000000-0006-0000-0A00-00000B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교정의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B23" authorId="0" shapeId="0" xr:uid="{00000000-0006-0000-0A00-00000C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· 29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지방자치의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F23" authorId="0" shapeId="0" xr:uid="{00000000-0006-0000-0A00-00000D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회계의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맑은 고딕"/>
            <family val="3"/>
            <charset val="129"/>
          </rPr>
          <t xml:space="preserve">
</t>
        </r>
        <r>
          <rPr>
            <b/>
            <sz val="9"/>
            <color indexed="81"/>
            <rFont val="Verdana"/>
            <family val="2"/>
          </rPr>
          <t xml:space="preserve"> </t>
        </r>
        <r>
          <rPr>
            <b/>
            <sz val="9"/>
            <color indexed="81"/>
            <rFont val="맑은 고딕"/>
            <family val="3"/>
            <charset val="129"/>
          </rPr>
          <t>·</t>
        </r>
        <r>
          <rPr>
            <sz val="9"/>
            <color indexed="81"/>
            <rFont val="Verdana"/>
            <family val="2"/>
          </rPr>
          <t xml:space="preserve">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>) 6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성실신고확인대상법인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신고·납부기한
</t>
        </r>
        <r>
          <rPr>
            <b/>
            <sz val="9"/>
            <color indexed="81"/>
            <rFont val="Verdana"/>
            <family val="2"/>
          </rPr>
          <t xml:space="preserve"> </t>
        </r>
        <r>
          <rPr>
            <b/>
            <sz val="9"/>
            <color indexed="81"/>
            <rFont val="맑은 고딕"/>
            <family val="3"/>
            <charset val="129"/>
          </rPr>
          <t>·</t>
        </r>
        <r>
          <rPr>
            <b/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Verdana"/>
            <family val="2"/>
          </rPr>
          <t>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>) 12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중간예납법인세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분납기한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중소기업</t>
        </r>
        <r>
          <rPr>
            <sz val="9"/>
            <color indexed="81"/>
            <rFont val="Verdana"/>
            <family val="2"/>
          </rPr>
          <t xml:space="preserve">)
</t>
        </r>
        <r>
          <rPr>
            <b/>
            <sz val="9"/>
            <color indexed="81"/>
            <rFont val="Verdana"/>
            <family val="2"/>
          </rPr>
          <t xml:space="preserve"> </t>
        </r>
        <r>
          <rPr>
            <b/>
            <sz val="9"/>
            <color indexed="81"/>
            <rFont val="맑은 고딕"/>
            <family val="3"/>
            <charset val="129"/>
          </rPr>
          <t>·</t>
        </r>
        <r>
          <rPr>
            <sz val="9"/>
            <color indexed="81"/>
            <rFont val="Verdana"/>
            <family val="2"/>
          </rPr>
          <t xml:space="preserve">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공익법인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결산서류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공시기한
</t>
        </r>
        <r>
          <rPr>
            <b/>
            <sz val="9"/>
            <color indexed="81"/>
            <rFont val="Verdana"/>
            <family val="2"/>
          </rPr>
          <t xml:space="preserve"> </t>
        </r>
        <r>
          <rPr>
            <b/>
            <sz val="9"/>
            <color indexed="81"/>
            <rFont val="맑은 고딕"/>
            <family val="3"/>
            <charset val="129"/>
          </rPr>
          <t>·</t>
        </r>
        <r>
          <rPr>
            <sz val="9"/>
            <color indexed="81"/>
            <rFont val="Verdana"/>
            <family val="2"/>
          </rPr>
          <t xml:space="preserve">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>) 6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법인세분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신고·납부기한
</t>
        </r>
        <r>
          <rPr>
            <b/>
            <sz val="9"/>
            <color indexed="81"/>
            <rFont val="Verdana"/>
            <family val="2"/>
          </rPr>
          <t xml:space="preserve"> </t>
        </r>
        <r>
          <rPr>
            <b/>
            <sz val="9"/>
            <color indexed="81"/>
            <rFont val="맑은 고딕"/>
            <family val="3"/>
            <charset val="129"/>
          </rPr>
          <t>·</t>
        </r>
        <r>
          <rPr>
            <sz val="9"/>
            <color indexed="81"/>
            <rFont val="Verdana"/>
            <family val="2"/>
          </rPr>
          <t xml:space="preserve">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  <r>
          <rPr>
            <b/>
            <sz val="9"/>
            <color indexed="81"/>
            <rFont val="Verdana"/>
            <family val="2"/>
          </rPr>
          <t xml:space="preserve"> </t>
        </r>
        <r>
          <rPr>
            <b/>
            <sz val="9"/>
            <color indexed="81"/>
            <rFont val="맑은 고딕"/>
            <family val="3"/>
            <charset val="129"/>
          </rPr>
          <t>·</t>
        </r>
        <r>
          <rPr>
            <sz val="9"/>
            <color indexed="81"/>
            <rFont val="Verdana"/>
            <family val="2"/>
          </rPr>
          <t xml:space="preserve"> 31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제출기한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L7" authorId="0" shapeId="0" xr:uid="{00000000-0006-0000-0B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학생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독립운동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기념일</t>
        </r>
      </text>
    </comment>
    <comment ref="N7" authorId="0" shapeId="0" xr:uid="{00000000-0006-0000-0B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점자의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B11" authorId="0" shapeId="0" xr:uid="{00000000-0006-0000-0B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소상공인의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</text>
    </comment>
    <comment ref="H11" authorId="0" shapeId="0" xr:uid="{00000000-0006-0000-0B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8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입동</t>
        </r>
      </text>
    </comment>
    <comment ref="J11" authorId="0" shapeId="0" xr:uid="{00000000-0006-0000-0B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9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소방의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L11" authorId="0" shapeId="0" xr:uid="{00000000-0006-0000-0B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납부기한</t>
        </r>
      </text>
    </comment>
    <comment ref="N11" authorId="0" shapeId="0" xr:uid="{00000000-0006-0000-0B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빼빼로데이
</t>
        </r>
        <r>
          <rPr>
            <sz val="9"/>
            <color indexed="81"/>
            <rFont val="Verdana"/>
            <family val="2"/>
          </rPr>
          <t xml:space="preserve">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유엔참전용사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국제추모식
</t>
        </r>
        <r>
          <rPr>
            <sz val="9"/>
            <color indexed="81"/>
            <rFont val="Verdana"/>
            <family val="2"/>
          </rPr>
          <t xml:space="preserve">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보행자의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날
</t>
        </r>
        <r>
          <rPr>
            <sz val="9"/>
            <color indexed="81"/>
            <rFont val="Verdana"/>
            <family val="2"/>
          </rPr>
          <t xml:space="preserve">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토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농업인의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F15" authorId="0" shapeId="0" xr:uid="{00000000-0006-0000-0B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무비데이</t>
        </r>
      </text>
    </comment>
    <comment ref="H15" authorId="0" shapeId="0" xr:uid="{00000000-0006-0000-0B00-000009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고용보험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산재보험료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개산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분납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건설업</t>
        </r>
        <r>
          <rPr>
            <sz val="9"/>
            <color indexed="81"/>
            <rFont val="Verdana"/>
            <family val="2"/>
          </rPr>
          <t>)</t>
        </r>
      </text>
    </comment>
    <comment ref="J15" authorId="0" shapeId="0" xr:uid="{00000000-0006-0000-0B00-00000A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대학수학능력시험</t>
        </r>
      </text>
    </comment>
    <comment ref="L15" authorId="0" shapeId="0" xr:uid="{00000000-0006-0000-0B00-00000B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순국선열의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B19" authorId="0" shapeId="0" xr:uid="{00000000-0006-0000-0B00-00000C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19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아동학대예방의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H19" authorId="0" shapeId="0" xr:uid="{00000000-0006-0000-0B00-00000D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소설</t>
        </r>
        <r>
          <rPr>
            <sz val="9"/>
            <color indexed="81"/>
            <rFont val="Verdana"/>
            <family val="2"/>
          </rPr>
          <t xml:space="preserve"> / </t>
        </r>
        <r>
          <rPr>
            <sz val="9"/>
            <color indexed="81"/>
            <rFont val="맑은 고딕"/>
            <family val="3"/>
            <charset val="129"/>
          </rPr>
          <t>김치의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L19" authorId="0" shapeId="0" xr:uid="{00000000-0006-0000-0B00-00000E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블랙프라이데이</t>
        </r>
      </text>
    </comment>
    <comment ref="D23" authorId="0" shapeId="0" xr:uid="{00000000-0006-0000-0B00-00000F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>)</t>
        </r>
      </text>
    </comment>
    <comment ref="J23" authorId="0" shapeId="0" xr:uid="{00000000-0006-0000-0B00-000010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>) 3</t>
        </r>
        <r>
          <rPr>
            <sz val="9"/>
            <color indexed="81"/>
            <rFont val="맑은 고딕"/>
            <family val="3"/>
            <charset val="129"/>
          </rPr>
          <t>월말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결산법인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중간예납기한
</t>
        </r>
        <r>
          <rPr>
            <sz val="9"/>
            <color indexed="81"/>
            <rFont val="Verdana"/>
            <family val="2"/>
          </rPr>
          <t xml:space="preserve">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종합소득세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중간예납기한
</t>
        </r>
        <r>
          <rPr>
            <sz val="9"/>
            <color indexed="81"/>
            <rFont val="Verdana"/>
            <family val="2"/>
          </rPr>
          <t xml:space="preserve">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근로장려금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자녀장려금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기한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신청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기한
</t>
        </r>
        <r>
          <rPr>
            <sz val="9"/>
            <color indexed="81"/>
            <rFont val="Verdana"/>
            <family val="2"/>
          </rPr>
          <t xml:space="preserve">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일용근로자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제출기한
</t>
        </r>
        <r>
          <rPr>
            <sz val="9"/>
            <color indexed="81"/>
            <rFont val="Verdana"/>
            <family val="2"/>
          </rPr>
          <t xml:space="preserve"> · 30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사업소득간이지급명세서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제출기한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dongsung OH</author>
  </authors>
  <commentList>
    <comment ref="B11" authorId="0" shapeId="0" xr:uid="{00000000-0006-0000-0C00-000001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3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소비자의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F11" authorId="0" shapeId="0" xr:uid="{00000000-0006-0000-0C00-000002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무역의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  <comment ref="J11" authorId="0" shapeId="0" xr:uid="{00000000-0006-0000-0C00-000003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대설</t>
        </r>
      </text>
    </comment>
    <comment ref="D15" authorId="0" shapeId="0" xr:uid="{00000000-0006-0000-0C00-000004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부가가치세주사업장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총괄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납부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사업자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단위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승인신청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및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 xml:space="preserve">포기신고기한
</t>
        </r>
        <r>
          <rPr>
            <sz val="9"/>
            <color indexed="81"/>
            <rFont val="Verdana"/>
            <family val="2"/>
          </rPr>
          <t xml:space="preserve">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원천징수세액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법인세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소득세</t>
        </r>
        <r>
          <rPr>
            <sz val="9"/>
            <color indexed="81"/>
            <rFont val="Verdana"/>
            <family val="2"/>
          </rPr>
          <t xml:space="preserve">, </t>
        </r>
        <r>
          <rPr>
            <sz val="9"/>
            <color indexed="81"/>
            <rFont val="맑은 고딕"/>
            <family val="3"/>
            <charset val="129"/>
          </rPr>
          <t>특별징수분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지방소득세</t>
        </r>
        <r>
          <rPr>
            <sz val="9"/>
            <color indexed="81"/>
            <rFont val="Verdana"/>
            <family val="2"/>
          </rPr>
          <t xml:space="preserve">)
  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주민세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종업원분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11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국민연금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건강보험료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등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납부기한</t>
        </r>
      </text>
    </comment>
    <comment ref="J15" authorId="0" shapeId="0" xr:uid="{00000000-0006-0000-0C00-000005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14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목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허그데이</t>
        </r>
      </text>
    </comment>
    <comment ref="L15" authorId="0" shapeId="0" xr:uid="{00000000-0006-0000-0C00-000006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세무일정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15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종합부동산세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납부신고기한</t>
        </r>
        <r>
          <rPr>
            <sz val="9"/>
            <color indexed="81"/>
            <rFont val="Verdana"/>
            <family val="2"/>
          </rPr>
          <t>(12.1.~)</t>
        </r>
      </text>
    </comment>
    <comment ref="L19" authorId="0" shapeId="0" xr:uid="{00000000-0006-0000-0C00-000007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22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금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동지</t>
        </r>
      </text>
    </comment>
    <comment ref="D23" authorId="0" shapeId="0" xr:uid="{00000000-0006-0000-0C00-000008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25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성탄절</t>
        </r>
      </text>
    </comment>
    <comment ref="F23" authorId="0" shapeId="0" xr:uid="{00000000-0006-0000-0C00-000009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 xml:space="preserve">박싱데이
</t>
        </r>
        <r>
          <rPr>
            <b/>
            <sz val="9"/>
            <color indexed="81"/>
            <rFont val="맑은 고딕"/>
            <family val="3"/>
            <charset val="129"/>
          </rPr>
          <t xml:space="preserve">
[세무일정] </t>
        </r>
        <r>
          <rPr>
            <sz val="9"/>
            <color indexed="81"/>
            <rFont val="맑은 고딕"/>
            <family val="3"/>
            <charset val="129"/>
          </rPr>
          <t xml:space="preserve">
</t>
        </r>
        <r>
          <rPr>
            <sz val="9"/>
            <color indexed="81"/>
            <rFont val="Verdana"/>
            <family val="2"/>
          </rPr>
          <t xml:space="preserve"> · 26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주행분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자동차세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 xml:space="preserve">납부기한
</t>
        </r>
        <r>
          <rPr>
            <sz val="9"/>
            <color indexed="81"/>
            <rFont val="Verdana"/>
            <family val="2"/>
          </rPr>
          <t xml:space="preserve"> · 26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화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개별소비세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신고</t>
        </r>
        <r>
          <rPr>
            <sz val="9"/>
            <color indexed="81"/>
            <rFont val="Verdana"/>
            <family val="2"/>
          </rPr>
          <t>·</t>
        </r>
        <r>
          <rPr>
            <sz val="9"/>
            <color indexed="81"/>
            <rFont val="맑은 고딕"/>
            <family val="3"/>
            <charset val="129"/>
          </rPr>
          <t>납부기한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과세유흥장소</t>
        </r>
        <r>
          <rPr>
            <sz val="9"/>
            <color indexed="81"/>
            <rFont val="Verdana"/>
            <family val="2"/>
          </rPr>
          <t>)</t>
        </r>
      </text>
    </comment>
    <comment ref="H23" authorId="0" shapeId="0" xr:uid="{00000000-0006-0000-0C00-00000A000000}">
      <text>
        <r>
          <rPr>
            <sz val="9"/>
            <color indexed="81"/>
            <rFont val="Verdana"/>
            <family val="2"/>
          </rPr>
          <t xml:space="preserve">
</t>
        </r>
        <r>
          <rPr>
            <b/>
            <sz val="9"/>
            <color indexed="81"/>
            <rFont val="Verdana"/>
            <family val="2"/>
          </rPr>
          <t>[</t>
        </r>
        <r>
          <rPr>
            <b/>
            <sz val="9"/>
            <color indexed="81"/>
            <rFont val="맑은 고딕"/>
            <family val="3"/>
            <charset val="129"/>
          </rPr>
          <t>공휴일</t>
        </r>
        <r>
          <rPr>
            <b/>
            <sz val="9"/>
            <color indexed="81"/>
            <rFont val="Verdana"/>
            <family val="2"/>
          </rPr>
          <t xml:space="preserve"> / </t>
        </r>
        <r>
          <rPr>
            <b/>
            <sz val="9"/>
            <color indexed="81"/>
            <rFont val="맑은 고딕"/>
            <family val="3"/>
            <charset val="129"/>
          </rPr>
          <t>기념일</t>
        </r>
        <r>
          <rPr>
            <b/>
            <sz val="9"/>
            <color indexed="81"/>
            <rFont val="Verdana"/>
            <family val="2"/>
          </rPr>
          <t xml:space="preserve">] </t>
        </r>
        <r>
          <rPr>
            <sz val="9"/>
            <color indexed="81"/>
            <rFont val="Verdana"/>
            <family val="2"/>
          </rPr>
          <t xml:space="preserve">
 · 27</t>
        </r>
        <r>
          <rPr>
            <sz val="9"/>
            <color indexed="81"/>
            <rFont val="맑은 고딕"/>
            <family val="3"/>
            <charset val="129"/>
          </rPr>
          <t>일</t>
        </r>
        <r>
          <rPr>
            <sz val="9"/>
            <color indexed="81"/>
            <rFont val="Verdana"/>
            <family val="2"/>
          </rPr>
          <t>(</t>
        </r>
        <r>
          <rPr>
            <sz val="9"/>
            <color indexed="81"/>
            <rFont val="맑은 고딕"/>
            <family val="3"/>
            <charset val="129"/>
          </rPr>
          <t>수</t>
        </r>
        <r>
          <rPr>
            <sz val="9"/>
            <color indexed="81"/>
            <rFont val="Verdana"/>
            <family val="2"/>
          </rPr>
          <t xml:space="preserve">) </t>
        </r>
        <r>
          <rPr>
            <sz val="9"/>
            <color indexed="81"/>
            <rFont val="맑은 고딕"/>
            <family val="3"/>
            <charset val="129"/>
          </rPr>
          <t>원자력의</t>
        </r>
        <r>
          <rPr>
            <sz val="9"/>
            <color indexed="81"/>
            <rFont val="Verdana"/>
            <family val="2"/>
          </rPr>
          <t xml:space="preserve"> </t>
        </r>
        <r>
          <rPr>
            <sz val="9"/>
            <color indexed="81"/>
            <rFont val="맑은 고딕"/>
            <family val="3"/>
            <charset val="129"/>
          </rPr>
          <t>날</t>
        </r>
      </text>
    </comment>
  </commentList>
</comments>
</file>

<file path=xl/sharedStrings.xml><?xml version="1.0" encoding="utf-8"?>
<sst xmlns="http://schemas.openxmlformats.org/spreadsheetml/2006/main" count="616" uniqueCount="245">
  <si>
    <t>SUN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</si>
  <si>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</si>
  <si>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</si>
  <si>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</si>
  <si>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</si>
  <si>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</si>
  <si>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SAT</t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</si>
  <si>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맑은 고딕"/>
        <family val="3"/>
        <charset val="129"/>
      </rPr>
      <t>연간 달력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</si>
  <si>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2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</si>
  <si>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3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</si>
  <si>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4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</si>
  <si>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5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</si>
  <si>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6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</si>
  <si>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7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</si>
  <si>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8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</si>
  <si>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9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</si>
  <si>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10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</si>
  <si>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11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</si>
  <si>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r>
      <t xml:space="preserve">   2023</t>
    </r>
    <r>
      <rPr>
        <b/>
        <sz val="17"/>
        <color theme="4" tint="-0.499984740745262"/>
        <rFont val="맑은 고딕"/>
        <family val="3"/>
        <charset val="129"/>
      </rPr>
      <t>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연간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마케팅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이슈</t>
    </r>
    <r>
      <rPr>
        <b/>
        <sz val="17"/>
        <color theme="4" tint="-0.499984740745262"/>
        <rFont val="Verdana"/>
        <family val="2"/>
      </rPr>
      <t xml:space="preserve"> </t>
    </r>
    <r>
      <rPr>
        <b/>
        <sz val="17"/>
        <color theme="4" tint="-0.499984740745262"/>
        <rFont val="맑은 고딕"/>
        <family val="3"/>
        <charset val="129"/>
      </rPr>
      <t>캘린더</t>
    </r>
    <r>
      <rPr>
        <b/>
        <sz val="17"/>
        <color theme="4" tint="-0.499984740745262"/>
        <rFont val="Verdana"/>
        <family val="2"/>
      </rPr>
      <t xml:space="preserve">  |  </t>
    </r>
    <r>
      <rPr>
        <b/>
        <sz val="12"/>
        <color theme="4" tint="-0.499984740745262"/>
        <rFont val="Verdana"/>
        <family val="2"/>
      </rPr>
      <t>12</t>
    </r>
    <r>
      <rPr>
        <b/>
        <sz val="12"/>
        <color theme="4" tint="-0.499984740745262"/>
        <rFont val="맑은 고딕"/>
        <family val="3"/>
        <charset val="129"/>
      </rPr>
      <t>월</t>
    </r>
    <phoneticPr fontId="1" type="noConversion"/>
  </si>
  <si>
    <t>구분</t>
    <phoneticPr fontId="1" type="noConversion"/>
  </si>
  <si>
    <t>내용</t>
    <phoneticPr fontId="1" type="noConversion"/>
  </si>
  <si>
    <t xml:space="preserve"> 
 · 2일(월) 9월말 결산법인 법인세 신고·납부기한
 · 2일(월) 소유분 자동차세(지방교육세 포함) 납부기한(12.16.~)
 · 2일(월) 일용근로자 지급명세서 제출기간
 · 2일(월) 사업소득 간이지급명세서 제출기한
 · 10일(화) 원천징수세액(법인세, 소득세, 특별징수분 지방소득세)
  신고·납부기한
 · 10일(화) 소규모사업자 원천징수세액 반기별 납부기한
 · 10일(화) 주민세 종업원분 신고·납부기한
 · 10일(화) 4대보험(건강, 고용, 연금, 산재) 납부기한
 · 25일(수) 주행분 자동차세 신고·납부기한
 · 25일(수) 개별소비세 신고·납부기한(과세유흥장소)
 · 25일(수) 주세 신고납부기한
 · 31일(화) 종합소득세 중간예납분 분납기한
 · 31일(화) 정기분 면허세 납부기한(1.16.~)
 · 31일(화) 9월말 결산법인 지방소득세(법인세분) 신고·납부기한
 · 31일(화) 근로소득간이지급명세서 제출기한
 · 31일(화) 일용근로자 지급명세서 제출기간
 · 31일(화) 사업소득 간이지급명세서 제출기한</t>
  </si>
  <si>
    <t xml:space="preserve"> 
 · 2일(월) 9월말 결산법인 법인세 신고·납부기한
 · 2일(월) 소유분 자동차세(지방교육세 포함) 납부기한(12.16.~)
 · 2일(월) 일용근로자 지급명세서 제출기간
 · 2일(월) 사업소득 간이지급명세서 제출기한
 · 10일(화) 원천징수세액(법인세, 소득세, 특별징수분 지방소득세)
  신고·납부기한
 · 10일(화) 소규모사업자 원천징수세액 반기별 납부기한
 · 10일(화) 주민세 종업원분 신고·납부기한
 · 10일(화) 4대보험(건강, 고용, 연금, 산재) 납부기한
 · 25일(수) 주행분 자동차세 신고·납부기한
 · 25일(수) 개별소비세 신고·납부기한(과세유흥장소)
 · 25일(수) 주세 신고납부기한
 · 31일(화) 종합소득세 중간예납분 분납기한
 · 31일(화) 정기분 면허세 납부기한(1.16.~)
 · 31일(화) 9월말 결산법인 지방소득세(법인세분) 신고·납부기한
 · 31일(화) 근로소득간이지급명세서 제출기한
 · 31일(화) 일용근로자 지급명세서 제출기간
 · 31일(화) 사업소득 간이지급명세서 제출기한</t>
    <phoneticPr fontId="1" type="noConversion"/>
  </si>
  <si>
    <t xml:space="preserve"> 
 · 연하장 카드 보내기
 · 연봉계약서 , 휴가 / 연차관리
 · 명절 안내문 &amp; 인사말
 · 연말정산 준비하기</t>
    <phoneticPr fontId="1" type="noConversion"/>
  </si>
  <si>
    <t xml:space="preserve">
 · 2022년 8월 6일(토) ~ 2023년 5월 28일(일) 프리미어 리그</t>
  </si>
  <si>
    <t xml:space="preserve">
 · 2022년 8월 6일(토) ~ 2023년 5월 28일(일) 프리미어 리그</t>
    <phoneticPr fontId="1" type="noConversion"/>
  </si>
  <si>
    <t xml:space="preserve">
 · 31일(화) 수도권 전철 서해선 대곡-소사선 원종역 ~ 일산역 개통</t>
  </si>
  <si>
    <t xml:space="preserve">
 · 31일(화) 수도권 전철 서해선 대곡-소사선 원종역 ~ 일산역 개통</t>
    <phoneticPr fontId="1" type="noConversion"/>
  </si>
  <si>
    <t xml:space="preserve">
 · 초.중학생 졸업식
 · 대학교 정시모집</t>
  </si>
  <si>
    <t xml:space="preserve">
 · 초.중학생 졸업식
 · 대학교 정시모집</t>
    <phoneticPr fontId="1" type="noConversion"/>
  </si>
  <si>
    <t xml:space="preserve">
 · 겨울 간식 기획 (호빵, 베이커리)
 · 명절 연휴 집콕 기획 (간편조리, 건강식품 등)</t>
  </si>
  <si>
    <t xml:space="preserve">
 · 겨울 간식 기획 (호빵, 베이커리)
 · 명절 연휴 집콕 기획 (간편조리, 건강식품 등)</t>
    <phoneticPr fontId="1" type="noConversion"/>
  </si>
  <si>
    <t xml:space="preserve">
 · 한파 대비 기획 (온수매트, 방한의류, 실내복, 핫팩)
 · 미세먼지 관리 (공기청정기, 피부케어 화장품)</t>
  </si>
  <si>
    <t xml:space="preserve">
 · 한파 대비 기획 (온수매트, 방한의류, 실내복, 핫팩)
 · 미세먼지 관리 (공기청정기, 피부케어 화장품)</t>
    <phoneticPr fontId="1" type="noConversion"/>
  </si>
  <si>
    <t xml:space="preserve"> 
 · 지하철, 버스 정기권 도입 (시행일 미정)
  30일간 60회, 최대 38% 할인된 금액으로 이용가능
  수도권 30km 구간 60회 통행시
  현행 : 1,650원 * 60회 = 99,000원
  향후 : 61,000원 (37.7% 할인)
 · 고교학점제
  적성에 따라 대학교처럼 원하는 과목을 선택해서 듣는 제도
  총 192학점 이수 시 졸업가능
  2023년 서울 및 광역시부터 시행 후 25년까지 전국도입 예정
 · 2종 자동 면허
  7년 무사고인 2종 자동 면허 소지자에 한해 별도 신청시 시험없이
  1종 자동면허로 갱신 가능
  2023년 상반기 안에 도입 예정</t>
  </si>
  <si>
    <t xml:space="preserve"> 
 · 지하철, 버스 정기권 도입 (시행일 미정)
  30일간 60회, 최대 38% 할인된 금액으로 이용가능
  수도권 30km 구간 60회 통행시
  현행 : 1,650원 * 60회 = 99,000원
  향후 : 61,000원 (37.7% 할인)
 · 고교학점제
  적성에 따라 대학교처럼 원하는 과목을 선택해서 듣는 제도
  총 192학점 이수 시 졸업가능
  2023년 서울 및 광역시부터 시행 후 25년까지 전국도입 예정
 · 2종 자동 면허
  7년 무사고인 2종 자동 면허 소지자에 한해 별도 신청시 시험없이
  1종 자동면허로 갱신 가능
  2023년 상반기 안에 도입 예정</t>
    <phoneticPr fontId="1" type="noConversion"/>
  </si>
  <si>
    <t xml:space="preserve">
 · 졸업식</t>
  </si>
  <si>
    <t xml:space="preserve">
 · 입춘 인사말</t>
  </si>
  <si>
    <t xml:space="preserve">
 · 4일(토) 입춘
 · 5일(일) 정월대보름
 · 14일(화) 화이트데이
 · 19일(일) 우수</t>
  </si>
  <si>
    <t xml:space="preserve">
 · 4일(토) 입춘
 · 5일(일) 정월대보름
 · 14일(화) 화이트데이
 · 19일(일) 우수</t>
    <phoneticPr fontId="1" type="noConversion"/>
  </si>
  <si>
    <t xml:space="preserve">
 · 10일(금) 원천징수세액(법인세, 소득세, 특별징수분 지방소득세)
   신고·납부기한
 · 10일(금) 면세사업자 수입금액신고 및 사업장현황신고
 · 10일(금) 주민세 종업원분 신고·납부기한
 · 10일(금) 국민연금·건강보험료 등 납부기한
 · 27일(월) 주행분 자동차세 신고·납부기한
 · 27일(월) 개별소비세 신고납부기한(과세유흥장소)
 · 28일(화) 6월말 결산법인 법인세 중간예납기한
 · 28일(화) 이자·배당·기타소득 등 지급명세서 제출기한
 · 28일(화) 증권거래세 신고납부기한 (증거법 3조 3호 납세의무자)
 · 28일(화) 일용근로자 지급명세서 제출기간
 · 28일(화) 사업소득 간이지급명세서 제출기한
 · 28일(화) 12월말 결산법인 성실신고확인대상법인 선임신고</t>
  </si>
  <si>
    <t xml:space="preserve">
 · 2022년 8월 6일(토) ~ 2023년 5월28일(일) 프리미어 리그</t>
  </si>
  <si>
    <t xml:space="preserve">
 · 2023년 1월 15일(일) ~ 2023년 4월 15일(토)
  부에노스아이레스 세계 박람회
 · 1일(수) 뉴렌버그 완구 박람회
 · 22일(수) 서울리빙디자인페어(SLDF)
 · 27일(월) 모바일월드콩그레스
 · 16일(목) 제73회 베를린 국제 영화제</t>
  </si>
  <si>
    <t xml:space="preserve">
 · 고등학생 졸업식</t>
  </si>
  <si>
    <t xml:space="preserve">
 · 명절 선물세트 기획
 · 발렌타인데이 이벤트</t>
  </si>
  <si>
    <t xml:space="preserve">
 · 한파 대비 기획 (온수매트, 방한의류, 실내복, 핫팩)
 · 미세먼지 관리 (공기청정기, 피부케어 화장품)
 · 패션 봄 성수기 시즌
  (봄 패션 판매 기획전, 개강맞이 의류 및 뷰티 기획전)
 · 이사, 인테리어, 청소 용품 기획</t>
  </si>
  <si>
    <t xml:space="preserve">
</t>
  </si>
  <si>
    <t xml:space="preserve">
 · 크리스마스
 · 겨울방학 &amp; 연말시즌 
 · 새해</t>
  </si>
  <si>
    <t xml:space="preserve">
 · 예스폼 문서왕 공모전
 · 종무식 / 시무식 준비
 · 크리스마스 인사말</t>
  </si>
  <si>
    <t xml:space="preserve">
 · 25일(일) 크리스마스</t>
  </si>
  <si>
    <t xml:space="preserve">
 · 3일(일) 소비자의 날
 · 5일(화) 무역의 날
 · 7일(목) 대설
 · 14일(목) 허그데이
 · 22일(금) 동지
 · 25일(월) 성탄절
 · 26일(화) 박싱데이
 · 27일(수) 원자력의 날</t>
  </si>
  <si>
    <t xml:space="preserve">
 · 11일(월) 부가가치세주사업장 총괄 납부(사업자 단위 신고·납부)
   승인신청 및 포기신고기한
 · 11일(월) 원천징수세액(법인세, 소득세, 특별징수분 지방소득세)
   신고·납부기한
 · 11일(월) 주민세 종업원분 신고·납부기한
 · 11일(월) 국민연금·건강보험료 등 납부기한
 · 15일(금) 종합부동산세 납부신고기한(12.1.~)
 · 26일(화) 주행분 자동차세 신고·납부기한
 · 26일(화) 개별소비세 신고·납부기한(과세유흥장소)</t>
  </si>
  <si>
    <t xml:space="preserve">
 · 서울디자인페스티벌(예정)</t>
  </si>
  <si>
    <t xml:space="preserve">
 · 12월중 경전선 복선전철이 개통 부전역 ~ 마산역 구간 운행</t>
  </si>
  <si>
    <t xml:space="preserve">
 · 기말고사
 · 종강
 · 겨울방학
 · 2024 수능 성적 발표</t>
  </si>
  <si>
    <t xml:space="preserve">
 · 새해 맞이 기획 (캘린더, 다이어리, 플래너)
 · 크리스마스 이벤트 (케익, 베이커리)</t>
  </si>
  <si>
    <t xml:space="preserve">
 · 크리스마스 파티 용품
 · 신년 기획 (다이어리 등)</t>
  </si>
  <si>
    <t xml:space="preserve">
 · 수능
 · 김장</t>
  </si>
  <si>
    <t xml:space="preserve">
 · 2024년 계약서 실무 편람
 · 2023년 실적보고서 준비
 · 2024년 신년도 사업계획 수립</t>
  </si>
  <si>
    <t xml:space="preserve">
 · 3일(금) 학생 독립운동 기념일
 · 4일(토) 점자의 날
 · 5일(일) 소상공인의 날
 · 8일(수) 입동
 · 9일(목) 소방의 날
 · 11일(금) 빼빼로데이
 · 11일(토) 유엔참전용사 국제추모식
 · 11일(토) 보행자의 날
 · 11일(토) 농업인의 날
 · 14일(화) 무비데이
 · 16일(목) 대학수학능력시험
 · 17일(금) 순국선열의 날
 · 19일(일) 아동학대예방의 날
 · 22일(수) 소설 / 김치의 날
 · 24일(금) 블랙프라이데이</t>
  </si>
  <si>
    <t xml:space="preserve">
 · 10일(금) 원천징수세액(법인세, 소득세, 특별징수분 지방소득세)
   신고·납부기한
 · 10일(금) 국민연금·건강보험료 등 납부기한
 · 15일(수) 고용보험·산재보험료(개산) 분납(건설업)
 · 27일(월) 주행분 자동차세 신고·납부기한
 · 27일(월) 개별소비세 신고·납부기한(과세유흥장소)
 · 30일(목) 3월말 결산법인 법인세 중간예납기한
 · 30일(목) 종합소득세 중간예납기한
 · 30일(목) 근로장려금·자녀장려금 기한 후 신청 기한
 · 30일(목) 일용근로자 지급명세서 제출기한
 · 30일(목) 사업소득간이지급명세서 제출기한</t>
  </si>
  <si>
    <t xml:space="preserve">
 · 11월중 2023년 WBSC프리미어12개최</t>
  </si>
  <si>
    <t xml:space="preserve">
 · 수능시험</t>
  </si>
  <si>
    <t xml:space="preserve">
 · 수능 이벤트 (초코렛, 디저트, 떡)
 · 김장 기획 (절임배추, 수육)
 · 빼빼로데이 이벤트</t>
  </si>
  <si>
    <t xml:space="preserve">
 · 계절 가전 기획 (가습기, 김치냉장고 등)
 · 미세먼지 관리 (공기청정기, 피부케어 화장품)
 · 이사, 인테리어, 청소 용품 기획</t>
  </si>
  <si>
    <t xml:space="preserve">
 · 가을
 · 여행 / 캠핑 시즌
 · 핼러윈데이</t>
  </si>
  <si>
    <t xml:space="preserve">
 · 세무달력 신청하기
 · 2024년 회사표준사규집</t>
  </si>
  <si>
    <t xml:space="preserve">
 · 3일(화) 개천절
 · 9일(월) 한글날 </t>
  </si>
  <si>
    <t xml:space="preserve">
· 1일(일) 국군의 날
· 2일(월) 노인의 날
· 3일(화) 개천절
· 5일(목) 세계 한인의 날
· 8일(일) 한로 / 재향 군인의 날
· 9일(월) 한글날
· 10일(화) 정신건강의 날
· 11일(수) 재보궐선거
· 14일(금) 와인데이 / 호스피스의 날
· 15일(토) 문화의 날 / 문화의 날
· 16일(월) 부마민주화항쟁
· 21일(토) 경찰의 날 / 문화의 날
· 23일(월) 중앙절
· 24일(화) 상강 / 국제연합일
· 25일(수) 독도의 날
· 28일(토) 교정의 날
· 29일(일) 지방자치의 날
· 31일(화) 회계의 날</t>
  </si>
  <si>
    <t xml:space="preserve">
 · 2일(월) 6월말 결산법인 법인세 신고·납부기한
 · 2일(월) 12월말 결산법인 중간예납법인세 분납기한(일반기업)
 · 2일(월) 금융보험업법인의 교육세 신고·납부기한
 · 2일(월) 재산세(지방교육세 포함) 납부기한(9.16.~)
 · 2일(월) 일용근로자 지급명세서 제출기간
 · 2일(월) 사업소득간이지급명세서 제출기한
 · 10일(화) 원천징수세액(법인세, 소득세, 특별징수분 지방소득세)
   신고·납부기한
 · 10일(화) 국민연금·건강보험료 등 납부기한
 · 25일(수) 부가가치세 예정 신고·납부기한
 · 25일(수) 주행분 자동차세 신고·납부기한
 · 25일(수) 개별소비세 신고·납부기한(과세유흥장소)
 · 31일(화) 6월말 성실신고확인대상법인 법인세 신고·납부기한
 · 31일(화) 12월말 결산법인 중간예납법인세 분납기한(중소기업)
 · 31일(화) 공익법인 결산서류 등 공시기한
 · 31일(화) 6월말 결산법인 지방소득세(법인세분) 신고·납부기한
 · 31일(화) 일용근로자 지급명세서 제출기한
 · 31일(화) 사업소득간이지급명세서 제출기한</t>
  </si>
  <si>
    <t xml:space="preserve">
 · 10월 17(화) AFC 아시안컵 개최지 최종결정</t>
  </si>
  <si>
    <t xml:space="preserve">
 · 5일(목) IFS 상반기 프랜차이즈 서울
 · 25일(수) 애드아시아 서울</t>
  </si>
  <si>
    <t xml:space="preserve">
 · 하반기 공채 시즌</t>
  </si>
  <si>
    <t xml:space="preserve">
 · 가을 캠핑 기획 (바비큐, 밀키트, 주류)</t>
  </si>
  <si>
    <t xml:space="preserve">
 · 개학 / 새학기
 · 추석 연휴</t>
  </si>
  <si>
    <t xml:space="preserve">
 · 명절 안내문 &amp; 인사말
 · 워크숍 &amp; 체육대회</t>
  </si>
  <si>
    <t xml:space="preserve">
 · 29일(금) 추석
   [28일(목) ~ 30일(토), 3일간]</t>
  </si>
  <si>
    <t xml:space="preserve">
 · 4일(화) 지식재산의 날
 · 7일(목) 푸른하늘의 날
 · 8일(금) 백로
 · 10일(일) 세계 자살예방의 날
 · 10일(일) 해양경찰의 날
 · 16일(토) 청년의 날
 · 21일(목) 치매 극복의 날
 · 23일(토) 추분
 · 29일(금) 추석
   [28일(목) ~ 30일(토) 추석연휴]</t>
  </si>
  <si>
    <t xml:space="preserve">
 · 11일(월) 원천징수세액(법인세, 소득세, 특별징수분 지방소득세)
   신고·납부기한
 · 11일(월) 주민세 종업원분 신고·납부기한
 · 11일(월) 국민연금·건강보험료 등 납부기한
 · 25일(월) 주행분 자동차세 신고·납부기한
 · 25일(월) 개별소비세 신고·납부기한(과세유흥장소)</t>
  </si>
  <si>
    <t xml:space="preserve">
 · 9월 23(토) 2023년 아시안게임(중국)</t>
  </si>
  <si>
    <t xml:space="preserve">
 · 대한민국광고대상 출품 진행 (예정)
 · 서울패션위크 S/S (예정)</t>
  </si>
  <si>
    <t xml:space="preserve">
 · 개학, 개강</t>
  </si>
  <si>
    <t xml:space="preserve">
 · 명절 연휴 집콕 기획 (간편조리, 건강식품 등)
 · 명절 선물세트 기획</t>
  </si>
  <si>
    <t xml:space="preserve">
 · 이사, 인테리어, 청소 용품 기획</t>
  </si>
  <si>
    <t xml:space="preserve">
 · 여름방학/여름휴가 시즌</t>
  </si>
  <si>
    <t xml:space="preserve">
 · 공채 자기소개서</t>
  </si>
  <si>
    <t xml:space="preserve">
 · 15일(화) 광복절</t>
  </si>
  <si>
    <t xml:space="preserve">
 · 1일(화) 유두절
 · 8일(화) 입추
 · 10일(목) 말복
 · 14일(수) 그린데이
 · 15일(화) 광복절
 · 22일(화) 칠석
 · 23일(수) 처서</t>
  </si>
  <si>
    <t xml:space="preserve">
 · 10일(목) 원천징수세액(법인세, 소득세, 특별징수분 지방소득세)
  신고·납부기한
 · 10일(목) 주민세 종업원분 신고·납부기한
 · 10일(목) 국민연금·건강보험료 등 납부기한
 · 16일(수) 고용보험·산재보험료(개산) 분납(건설업)
 · 25일(금) 부가가치세 환급기한
 · 25일(금) 주행분 자동차세 신고·납부기한
 · 25일(금) 개별소비세 신고·납부기한(과세유흥장소)
 · 31일(목) 12월말 결산법인 법인세 중간예납기한
 · 31일(목) 주민세 균등분(지방교육세 포함) 납부기한(8.16.~)
 · 31일(목) 증권거래세 신고·납부기한(증거법 3조 3호 납세의무자)
 · 31일(목) 일용근로자 지급명세서 제출기간
 · 31일(목) 사업소득간이지급명세서 제출기한</t>
  </si>
  <si>
    <t xml:space="preserve">
 · 7월 20일(목) ~ 8월 20일(일) 2023 FIFA 여자 월드컵
  (호주, 뉴질랜드 공동)
 · 8월 19일(목) ~ 8월 27일(일) 세계 육상 선수권 대회 (헝가리)
 · 19일(토) 세계 육상 선수권 대회 개최</t>
  </si>
  <si>
    <t xml:space="preserve">
 · 베니스 국제 영화제 (예정)</t>
  </si>
  <si>
    <t xml:space="preserve">
 · 9일(화) 수능 D-100일</t>
  </si>
  <si>
    <t xml:space="preserve">
 · 무더위 대비 기획 (냉면, 삼계탕 등)</t>
  </si>
  <si>
    <t xml:space="preserve">
 · 여름 / 장마 대비 기획 (에어컨, 선풍기, 제습기, 건조기 등)</t>
  </si>
  <si>
    <t xml:space="preserve">
 · 장마시즌
 · 여름방학 / 여름 · 휴가 시즌</t>
  </si>
  <si>
    <t xml:space="preserve">
 · 2023년 상반기 보고서
 · 휴가계획서 준비</t>
  </si>
  <si>
    <t xml:space="preserve">
 · 17일(일) 제헌절</t>
  </si>
  <si>
    <t xml:space="preserve">
 · 7일(금) 소서
 · 11일(화) 초복
 · 12일(수) 정보보호의 날
 · 14일(목) 실버데이
 · 17일(월) 제헌절
 · 21일(금) 중복
 · 23일(일) 대서</t>
  </si>
  <si>
    <t xml:space="preserve">
 · 10일(토) 원천징수세액(법인세, 소득세, 특별징수분 지방소득세)
   신고·납부기한
 · 10일(토) 소규모사업자 원천징수세액 반기별 납부기한
 · 10일(토) 주민세 종업원분 신고·납부기한
 · 10일(토) 국민연금·건강보험료 등 납부기한
 · 25일(화) 부가가치세 확정 신고·납부기한
 · 25일(화) 주행분 자동차세 신고·납부기한
 · 25일(화) 개별소비세 신고납부기한(과세유흥장소)
 · 31일(월) 주민세(재산분) 납부기한(7.1.~)
 · 31일(월) 재산세(지방교육세 포함) 납부기한(7.16.~)
 · 31일(월) 3월말 결산법인 지방소득세(법인세분) 신고·납부기한
 · 31일(월) 근로소득간이지급명세서 제출기한
 · 31일(월) 일용근로자 지급명세서 제출기한
 · 31일(월) 사업소득간이지급명세서 제출기한</t>
  </si>
  <si>
    <t xml:space="preserve">
 · 7월 20일(목) ~ 8월 20일(일) 2023 FIFA 여자 월드컵 
  (호주, 뉴질랜드 공동)
 · 20일(목) FIFA 여자 월드컵 개최</t>
  </si>
  <si>
    <t xml:space="preserve">
 · 19일(수) 일본 동경 오사카 국제 소비재 박람회</t>
  </si>
  <si>
    <t xml:space="preserve">
 · 여름휴가 기획 (나들이 간식)</t>
  </si>
  <si>
    <t xml:space="preserve">
 · 장마시즌</t>
  </si>
  <si>
    <t xml:space="preserve">
 · 예스폼 문서왕 공모전</t>
  </si>
  <si>
    <t xml:space="preserve">
· 6일(화) 현충일</t>
  </si>
  <si>
    <t xml:space="preserve">
 · 1일(목) 의병의 날
 · 5일(월) 환경의 날
 · 6일(화) 현충일 / 망종
 · 10일(토) 6.10 민주항쟁 기념일
 · 14일(화) 키스데이
 · 15일(목) 노인학대 예방의 날
 · 21일(수) 하지 / 해양조사의 날
 · 22일(목) 단오
 · 25일(일) 6.25 전쟁일
 · 28일(수) 철도의 날</t>
  </si>
  <si>
    <t xml:space="preserve">
 · 12일(월) 원천징수세액(법인세, 소득세, 특별징수분 지방소득세)
   신고·납부기한
 · 12일(월) 부가가치세주사업장 총괄납부 신청 및 포기신고기한
 · 12일(월) 주민세 종업원분 신고·납부기한
 · 12일(월) 국민연금·건강보험료 등 납부기한
 · 26일(월) 주행분 자동차세 신고납부기한
 · 26일(월) 개별소비세 신고·납부기한(과세유흥장소)
 · 30일(수) 3월말 결산법인 법인세 신고·납부기한
 · 30일(수) 종합소득세 확정신고 납부기한(성실신고 확인 대상 사업자)
 · 30일(수) 사업용계좌 개설 신고기한
 · 30일(수) 소규모사업자 반기별 원천징수납부승인신청기한(6.1.~)
 · 30일(수) 소유분 자동차세(지방교육세 포함) 납부기한(6.16.~)
 · 30일(수) 일용근로자 지급명세서 제출기간
 · 30일(수) 사업소득 간이지급명세서 제출기한</t>
  </si>
  <si>
    <t xml:space="preserve">
 · 5월 20일(월) ~ 6월 11일(월) 2023년 FIFA U-20 월드컵 (인도네시아)
 · 16일(금) 2023년 AFC 아시안컵 개막</t>
  </si>
  <si>
    <t xml:space="preserve">
 · 14일(수) 코리아 호텔쇼
 · 19일(월) 칸 라이언즈</t>
  </si>
  <si>
    <t xml:space="preserve">
 · 6월중 수도권 전철 서해선 소사역 ~ 일산역 구간이 개통
 · 6월중 수도권 제2순환고속도로의 시화JC - 시화나래IC 구간이 개통</t>
  </si>
  <si>
    <t xml:space="preserve">
 · 중간고사  
 · 종강
 · 여름방학</t>
  </si>
  <si>
    <t xml:space="preserve">
 · 더위 대비 기획 (다이어트 식품 / 자외선차단 / 제모 / 네일패디큐어)</t>
  </si>
  <si>
    <t xml:space="preserve">
 · 가정의 달</t>
  </si>
  <si>
    <t xml:space="preserve">
 · 감사인사말 카드 &amp; 인사말</t>
  </si>
  <si>
    <t xml:space="preserve">
 · 5일(금) 어린이의 날
 · 27일(토) 석가탄신일</t>
  </si>
  <si>
    <t xml:space="preserve">
 · 1일(월) 12월말 결산 성실신고확인대상법인 법인세 신고기한
 · 1일(월) 12월말 결산법인 법인세 분납기한(일반기업)
 · 1일(월) 성실신고확인자 선임신고
 · 1일(월) 공익법인 결산서류 등 공시기한
 · 1일(월) 12월말 결산법인 지방소득세(법인세분) 신고·납부기한
 · 1일(월) 일용근로자 지급명세서 제출기한
 · 1일(월) 사업소득 간이지급명세서 제출기한
 · 10일(수) 원천징수세액(법인세, 소득세, 특별징수분 지방소득세)
   신고·납부기한
 · 10일(수) 주민세 종업원분 신고·납부기한
 · 10일(수) 국민연금·건강보험료 등 납부기한
 · 15일(월) 국민연금·건강고용보험·산재보험료(개산) 분납(건설업)
   보험료 등 납부기한
 · 25일(목) 주행분 자동차세 신고·납부기한
 · 25일(목) 개별소비세 신고·납부기한(과세유흥장소)
 · 31일(수) 9월말 결산법인 법인세 중간예납기한
 · 31일(수) 12월말 결산법인 법인세 분납기한(중소기업)
 · 31일(수) 소득세 확정신고납부기한(5.1.~)
 · 31일(수) 사업용계좌 변경·추가 신고기한
 · 31일(수) 근로장려금·자녀장려금 신청기한
 · 31일(수) 지방소득세(소득세분) 신고·납부기한
 · 31일(수) 일용근로자 지급명세서 제출기간
 · 31일(수) 사업소득 간이지급명세서 제출기한</t>
  </si>
  <si>
    <t xml:space="preserve">
 · 2022년 8월 6일(토) ~ 2023년 5월 28일(일) 프리미어 리그
 · 5월 20일(월) ~ 6월 11일(월) 2023년 FIFA U-20 월드컵 (인도네시아)
 · 20일(토) 2023년 FIFA U-20 월드컵 개최</t>
  </si>
  <si>
    <t xml:space="preserve">
 · 제 76회 칸 영화제
 · 16일(화) 국제 방송 / 미디어 / 음향 / 조명 전시회 KOBA
 · 25일(목) 서울국제화장품 코스모뷰티 서울</t>
  </si>
  <si>
    <t xml:space="preserve">
 · 5월중 수도권제2순환고속도로의 양평IC - 조안IC 구간이 개통</t>
  </si>
  <si>
    <t xml:space="preserve">
 · 가정의 달 이벤트 (외식업체, 어버이날 디너쇼, 건강식품)</t>
  </si>
  <si>
    <t xml:space="preserve">
 · 가정의 달 기획 (어린이날 &amp; 어버이날 장난감, 화장품, 의류 등)</t>
  </si>
  <si>
    <t xml:space="preserve">
 · 워크숍 &amp; 체육대회</t>
  </si>
  <si>
    <t xml:space="preserve">
 · 10일(월) 원천징수세액(법인세, 소득세, 특별징수분 지방소득세)
   신고·납부기한
 · 10일(월) 주민세 종업원분 신고·납부기한
 · 10일(월) 국민연금·건강보험료 등 납부기한
 · 25일(화) 부가가치세 예정 신고·납부기한
 · 25일(화) 주행분 자동차세 신고납부기한
 · 25일(화) 개별소비세 신고·납부기한(과세유흥장소)</t>
  </si>
  <si>
    <t xml:space="preserve">
 · 2022년 8월 6일(토) ~ 2023년 5월 28일(일) 프리미어 리그
 · 2일(일) KBO 리그 개막</t>
  </si>
  <si>
    <t xml:space="preserve">
 · 2023년 1월 15일(일) ~ 2023년 4월 15일(토)
  부에노스아이레스 세계 박람회
 · 1일(토) 중국 캔톤페어 춘계 
 · 4일(화) 디지털 마케팅 서밋
 · 5일(수) 일본동경오사카 국제소비재 박람회
 · 12일(토) 2023년 순천만국제정원박람회
 · 19일(수) 2023 월드 IT쇼</t>
  </si>
  <si>
    <t xml:space="preserve">
 · 4월중 수도권 전철 1호선 소요산 ~ 연천 구간 복선전철이 개통</t>
  </si>
  <si>
    <t xml:space="preserve">
 · 봄 피크닉, 캠핑 기획 (바비큐, 밀키트, 주류)
 · 블랙데이 이벤트 (짜장면)</t>
  </si>
  <si>
    <t xml:space="preserve">
 · 등산 용품 기획
 · 캠핑 기획 (차박 / 캠핑 용품)
 · 이사, 인테리어, 청소 용품 기획</t>
  </si>
  <si>
    <t xml:space="preserve">
 · 신학기</t>
  </si>
  <si>
    <t xml:space="preserve">
 · 공채 자기소개서
 · 선거 연설문</t>
  </si>
  <si>
    <t xml:space="preserve">
 · 1일(화) 삼일절</t>
  </si>
  <si>
    <t xml:space="preserve">
 · 1일(화) 삼일절
 · 3일(금) 납세자의 날
 · 6일(월) 경칩
 · 8일(수) 민주의거
 · 8일(수) 세계여성의날
 · 14일(화) 화이트데이
 · 15일(수) 상공의 날 / 315 의거기념일
 · 21일(화) 춘분
 · 22일(수) 세계 물의 날
 · 23일(목) 국제 강아지의 날
 · 24일(금) 서해 수호의 날</t>
  </si>
  <si>
    <t xml:space="preserve">
 · 10일(금) 원천징수세액(법인세, 소득세, 특별징수분 지방소득세)
   신고·납부기한
 · 10일(금) 연말정산환급신청(반기별 납부자 포함)
 · 10일(금) 근로·퇴직·사업(원천징수대상)·종교인소득 지급명세서 제출기한
 · 10일(금) 주민세 종업원분 신고·납부기한
 · 10일(금) 국민연금·건강보험료 등 납부기한
 · 10일(금) 건강보험 보수총액 신고기한
 · 27일(월) 주행분 자동차세 신고·납부기한
 · 27일(월) 개별소비세 신고·납부기한(과세유흥장소)
 · 31일(금) 12월말 결산법인 법인세 신고·납부기한
 · 31일(금) 12월말 공익법인 세무확인서·출연재산 명세서 등 제출기한
 · 31일(금) 개인금융보험업자 교육세 신고·납부기한
 · 31일(금) 법인금융보험업자 교육세 신고·납부기한
 · 31일(금) 고용보험·산재보험료(개산·확정) 자진납부기한
 · 31일(금) 고용보험·산재보험료(개산) 분납(건설업)
 · 31일(금) 사업소득 간이지급명세서 제출기한</t>
  </si>
  <si>
    <t xml:space="preserve">
 · 2022년 8월 6일(토) ~ 2023년 5월 28일(일) 프리미어 리그
 · 3월 9일(목) ~ 3월 23일(목) 월드베이스볼 클래식(WBC)
 · 3월 12일(일) ~ 3월 31일(금) 세계장애인 부산대회
 · 9일(목) 월드베이스볼 클래식 개막</t>
  </si>
  <si>
    <t xml:space="preserve">
 · 2023년 1월 15일(일) ~ 2023년 4월 15일(토)
  부에노스아이레스 세계 박람회
 · 4일(토) 시카고 가정용품_생활용품 박람회(IHA)
 · 12일(일) 제95회 아카데미상 시상식
 · 23일(목) 애드페스트(ADFEST)
 · 30일(목) IFS 상반기 프랜차이즈 서울
 · 서울패션위크 F/W (예정)</t>
  </si>
  <si>
    <t xml:space="preserve">
 · 상반기 공채 시즌 (스피치 학원 / 자격증·면접 대비 / 인터넷 강의)</t>
  </si>
  <si>
    <t xml:space="preserve">
 · 화이트데이 이벤트</t>
  </si>
  <si>
    <t xml:space="preserve">
 · 한파 대비 기획 (온수매트, 방한의류, 실내복, 핫팩)
 · 미세먼지 관리 (공기청정기, 피부케어 화장품)
 · 신학기 용품 및 선물
 · 면접 관리 품목 (정장, 구두)
 · 이사, 인테리어, 청소 용품 기획</t>
  </si>
  <si>
    <t xml:space="preserve">
</t>
    <phoneticPr fontId="1" type="noConversion"/>
  </si>
  <si>
    <t xml:space="preserve">
 · 2023년 1월 15일(일) ~ 2023년 4월 15일(토)
  부에노스아이레스 세계 박람회
 · 5일(목) 2023 국제전자제품 박람회
 · 15일(일) 부에노스아이레스 세계 박람회 개최
</t>
  </si>
  <si>
    <t xml:space="preserve">
 · 2023년 1월 15일(일) ~ 2023년 4월 15일(토)
  부에노스아이레스 세계 박람회
 · 5일(목) 2023 국제전자제품 박람회
 · 15일(일) 부에노스아이레스 세계 박람회 개최
</t>
    <phoneticPr fontId="1" type="noConversion"/>
  </si>
  <si>
    <t xml:space="preserve">
 · 10일(목) 원천징수세액(법인세, 소득세, 특별징수분 지방소득세)
  신고·납부기한
 · 10일(목) 주민세 종업원분 신고·납부기한
 · 10일(목) 국민연금·건강보험료 등 납부기한
 · 16일(수) 고용보험·산재보험료(개산) 분납(건설업)
 · 25일(금) 부가가치세 환급기한
 · 25일(금) 주행분 자동차세 신고·납부기한
 · 25일(금) 개별소비세 신고·납부기한(과세유흥장소)
 · 31일(목) 12월말 결산법인 법인세 중간예납기한
 · 31일(목) 주민세 균등분(지방교육세 포함) 납부기한(8.16.~)
 · 31일(목) 증권거래세 신고·납부기한(증거법 3조 3호 납세의무자)
 · 31일(목) 일용근로자 지급명세서 제출기간
 · 31일(목) 사업소득간이지급명세서 제출기한</t>
    <phoneticPr fontId="1" type="noConversion"/>
  </si>
  <si>
    <t xml:space="preserve">
 · 7월 20일(목) ~ 8월 20일(일) 2023 FIFA 여자 월드컵
  (호주, 뉴질랜드 공동)
 · 8월 19일(목) ~ 8월 27일(일) 세계 육상 선수권 대회 (헝가리)
 · 19일(토) 세계 육상 선수권 대회 개최</t>
    <phoneticPr fontId="1" type="noConversion"/>
  </si>
  <si>
    <t xml:space="preserve"> 
 · 새해
 · 설날 연휴</t>
  </si>
  <si>
    <t xml:space="preserve"> 
 · 1일(일) 새해
 · 22일(일) 설날
   [21일(토) ~ 24일(화) 설날 연휴, 4일간]</t>
  </si>
  <si>
    <t xml:space="preserve"> 
 · 1일(일) 새해
 · 6일(금) 소한
 · 20일(금) 대한
 · 22일(일) 설날
  [21일(토) ~ 24일(화) 설날 연휴]
  ※ 24일 대체공휴일</t>
  </si>
  <si>
    <t xml:space="preserve">
 · 3일(일) 소비자의 날
 · 5일(화) 무역의 날
 · 7일(목) 대설
 · 14일(목) 허그데이
 · 22일(금) 동지
 · 25일(월) 성탄절
 · 26일(화) 박싱데이
 · 27일(수) 원자력의 날</t>
    <phoneticPr fontId="1" type="noConversion"/>
  </si>
  <si>
    <t xml:space="preserve">
이달의 이슈</t>
    <phoneticPr fontId="1" type="noConversion"/>
  </si>
  <si>
    <t xml:space="preserve">
비고</t>
    <phoneticPr fontId="1" type="noConversion"/>
  </si>
  <si>
    <t>교통 / 개통</t>
    <phoneticPr fontId="1" type="noConversion"/>
  </si>
  <si>
    <r>
      <rPr>
        <b/>
        <sz val="30"/>
        <color theme="4"/>
        <rFont val="Verdana"/>
        <family val="2"/>
      </rPr>
      <t>2023</t>
    </r>
    <r>
      <rPr>
        <b/>
        <sz val="30"/>
        <color theme="1"/>
        <rFont val="Verdana"/>
        <family val="2"/>
      </rPr>
      <t xml:space="preserve"> Marketing Calendar</t>
    </r>
    <phoneticPr fontId="1" type="noConversion"/>
  </si>
  <si>
    <r>
      <rPr>
        <b/>
        <sz val="20"/>
        <color theme="1" tint="0.34998626667073579"/>
        <rFont val="Verdana"/>
        <family val="2"/>
      </rPr>
      <t>2023</t>
    </r>
    <r>
      <rPr>
        <b/>
        <sz val="20"/>
        <color theme="1" tint="0.34998626667073579"/>
        <rFont val="맑은 고딕"/>
        <family val="3"/>
        <charset val="129"/>
      </rPr>
      <t>년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연간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마케팅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이슈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캘린더</t>
    </r>
    <r>
      <rPr>
        <sz val="20"/>
        <color rgb="FF355C7D"/>
        <rFont val="Verdana"/>
        <family val="2"/>
      </rPr>
      <t xml:space="preserve">    </t>
    </r>
    <r>
      <rPr>
        <sz val="13"/>
        <color theme="4"/>
        <rFont val="맑은 고딕"/>
        <family val="3"/>
        <charset val="129"/>
        <scheme val="major"/>
      </rPr>
      <t>연간달력</t>
    </r>
    <phoneticPr fontId="1" type="noConversion"/>
  </si>
  <si>
    <t>대체공휴일(설날)</t>
  </si>
  <si>
    <t>세무일정</t>
    <phoneticPr fontId="1" type="noConversion"/>
  </si>
  <si>
    <t>새해</t>
    <phoneticPr fontId="1" type="noConversion"/>
  </si>
  <si>
    <t xml:space="preserve">
예스폼 이슈</t>
    <phoneticPr fontId="1" type="noConversion"/>
  </si>
  <si>
    <t xml:space="preserve">
공휴일</t>
    <phoneticPr fontId="1" type="noConversion"/>
  </si>
  <si>
    <t xml:space="preserve">
기념일 / 행사</t>
    <phoneticPr fontId="1" type="noConversion"/>
  </si>
  <si>
    <t xml:space="preserve">
금융</t>
    <phoneticPr fontId="1" type="noConversion"/>
  </si>
  <si>
    <t xml:space="preserve">
스포츠</t>
    <phoneticPr fontId="1" type="noConversion"/>
  </si>
  <si>
    <t xml:space="preserve">
박람회 / 시상식</t>
    <phoneticPr fontId="1" type="noConversion"/>
  </si>
  <si>
    <t xml:space="preserve">
교육</t>
    <phoneticPr fontId="1" type="noConversion"/>
  </si>
  <si>
    <t>취업</t>
    <phoneticPr fontId="1" type="noConversion"/>
  </si>
  <si>
    <t xml:space="preserve">
유통</t>
    <phoneticPr fontId="1" type="noConversion"/>
  </si>
  <si>
    <t xml:space="preserve">
가전 / 패션
/ 잡화</t>
    <phoneticPr fontId="1" type="noConversion"/>
  </si>
  <si>
    <t>나의 일정</t>
    <phoneticPr fontId="1" type="noConversion"/>
  </si>
  <si>
    <t>소한</t>
    <phoneticPr fontId="1" type="noConversion"/>
  </si>
  <si>
    <t>대한</t>
    <phoneticPr fontId="1" type="noConversion"/>
  </si>
  <si>
    <t>설연휴</t>
    <phoneticPr fontId="1" type="noConversion"/>
  </si>
  <si>
    <t>입춘</t>
    <phoneticPr fontId="1" type="noConversion"/>
  </si>
  <si>
    <t>우수</t>
    <phoneticPr fontId="1" type="noConversion"/>
  </si>
  <si>
    <t>정월대보름</t>
    <phoneticPr fontId="1" type="noConversion"/>
  </si>
  <si>
    <r>
      <rPr>
        <b/>
        <sz val="20"/>
        <color theme="1" tint="0.34998626667073579"/>
        <rFont val="Verdana"/>
        <family val="2"/>
      </rPr>
      <t>2023</t>
    </r>
    <r>
      <rPr>
        <b/>
        <sz val="20"/>
        <color theme="1" tint="0.34998626667073579"/>
        <rFont val="맑은 고딕"/>
        <family val="3"/>
        <charset val="129"/>
      </rPr>
      <t>년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연간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마케팅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이슈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캘린더</t>
    </r>
    <r>
      <rPr>
        <b/>
        <sz val="20"/>
        <color rgb="FF355C7D"/>
        <rFont val="Verdana"/>
        <family val="2"/>
      </rPr>
      <t/>
    </r>
    <phoneticPr fontId="1" type="noConversion"/>
  </si>
  <si>
    <r>
      <rPr>
        <b/>
        <sz val="20"/>
        <color theme="1" tint="0.34998626667073579"/>
        <rFont val="Verdana"/>
        <family val="2"/>
      </rPr>
      <t>2023</t>
    </r>
    <r>
      <rPr>
        <b/>
        <sz val="20"/>
        <color theme="1" tint="0.34998626667073579"/>
        <rFont val="맑은 고딕"/>
        <family val="3"/>
        <charset val="129"/>
      </rPr>
      <t>년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연간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마케팅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이슈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캘린더</t>
    </r>
    <phoneticPr fontId="1" type="noConversion"/>
  </si>
  <si>
    <t>납세자의 날</t>
    <phoneticPr fontId="1" type="noConversion"/>
  </si>
  <si>
    <t>경칩</t>
    <phoneticPr fontId="1" type="noConversion"/>
  </si>
  <si>
    <t xml:space="preserve">
2023년 
달라지는 정책</t>
    <phoneticPr fontId="1" type="noConversion"/>
  </si>
  <si>
    <r>
      <rPr>
        <b/>
        <sz val="20"/>
        <color theme="1" tint="0.34998626667073579"/>
        <rFont val="Verdana"/>
        <family val="2"/>
      </rPr>
      <t>2023</t>
    </r>
    <r>
      <rPr>
        <b/>
        <sz val="20"/>
        <color theme="1" tint="0.34998626667073579"/>
        <rFont val="맑은 고딕"/>
        <family val="3"/>
        <charset val="129"/>
      </rPr>
      <t>년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연간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마케팅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이슈</t>
    </r>
    <r>
      <rPr>
        <sz val="20"/>
        <color theme="1" tint="0.499984740745262"/>
        <rFont val="Verdana"/>
        <family val="2"/>
      </rPr>
      <t xml:space="preserve"> </t>
    </r>
    <r>
      <rPr>
        <sz val="20"/>
        <color theme="1" tint="0.499984740745262"/>
        <rFont val="맑은 고딕"/>
        <family val="3"/>
        <charset val="129"/>
      </rPr>
      <t>캘린더</t>
    </r>
    <phoneticPr fontId="1" type="noConversion"/>
  </si>
  <si>
    <t>춘분</t>
    <phoneticPr fontId="1" type="noConversion"/>
  </si>
  <si>
    <t>삼일절</t>
    <phoneticPr fontId="1" type="noConversion"/>
  </si>
  <si>
    <t>4.19 혁명</t>
    <phoneticPr fontId="1" type="noConversion"/>
  </si>
  <si>
    <t>어린이의 날</t>
  </si>
  <si>
    <t>석가탄신일</t>
  </si>
  <si>
    <t>식목일</t>
    <phoneticPr fontId="1" type="noConversion"/>
  </si>
  <si>
    <t>한식</t>
    <phoneticPr fontId="1" type="noConversion"/>
  </si>
  <si>
    <t>근로자의 날</t>
    <phoneticPr fontId="1" type="noConversion"/>
  </si>
  <si>
    <t>소만</t>
    <phoneticPr fontId="1" type="noConversion"/>
  </si>
  <si>
    <t>5.18 민주화운동 기념일</t>
    <phoneticPr fontId="1" type="noConversion"/>
  </si>
  <si>
    <t>입하</t>
    <phoneticPr fontId="1" type="noConversion"/>
  </si>
  <si>
    <t>어버이날</t>
    <phoneticPr fontId="1" type="noConversion"/>
  </si>
  <si>
    <t xml:space="preserve">
 · 1일(금) 만우절 / 수산인의 날
 · 3일(월) 4.3 희생자 추념일
 · 5일(수) 식목일 / 청명 / 재보궐선거
 · 6일(목) 한식
 · 7일(금) 보건의 날 / 향토예비군의 날
 · 11일(화) 임시정부수립일
 · 14일(목) 블랙데이
 · 16일(일) 국민안전의 날
 · 19일(수) 4.19 혁명
 · 20일(목) 곡우 / 장애인의 날
 · 21일(금) 과학의 날
 · 22일(토) 지구의 날 / 정보통신의 날
 · 25일(화) 법의 날
 · 28일(금) 충무공 탄생일</t>
  </si>
  <si>
    <t xml:space="preserve">
 · 1일(금) 만우절 / 수산인의 날
 · 3일(월) 4.3 희생자 추념일
 · 5일(수) 식목일 / 청명 / 재보궐선거
 · 6일(목) 한식
 · 7일(금) 보건의 날 / 향토예비군의 날
 · 11일(화) 임시정부수립일
 · 14일(목) 블랙데이
 · 16일(일) 국민안전의 날
 · 19일(수) 4.19 혁명
 · 20일(목) 곡우 / 장애인의 날
 · 21일(금) 과학의 날
 · 22일(토) 지구의 날 / 정보통신의 날
 · 25일(화) 법의 날
 · 28일(금) 충무공 탄생일</t>
    <phoneticPr fontId="1" type="noConversion"/>
  </si>
  <si>
    <t>임시정부 수립일</t>
    <phoneticPr fontId="1" type="noConversion"/>
  </si>
  <si>
    <t>현충일</t>
  </si>
  <si>
    <t>6.10 민주항쟁 기념일</t>
    <phoneticPr fontId="1" type="noConversion"/>
  </si>
  <si>
    <t>단오</t>
    <phoneticPr fontId="1" type="noConversion"/>
  </si>
  <si>
    <t>6.25 전쟁일</t>
    <phoneticPr fontId="1" type="noConversion"/>
  </si>
  <si>
    <t>초복</t>
    <phoneticPr fontId="1" type="noConversion"/>
  </si>
  <si>
    <t>소서</t>
    <phoneticPr fontId="1" type="noConversion"/>
  </si>
  <si>
    <t>제헌절</t>
    <phoneticPr fontId="1" type="noConversion"/>
  </si>
  <si>
    <t>대서</t>
    <phoneticPr fontId="1" type="noConversion"/>
  </si>
  <si>
    <t>중복</t>
    <phoneticPr fontId="1" type="noConversion"/>
  </si>
  <si>
    <t>말복</t>
    <phoneticPr fontId="1" type="noConversion"/>
  </si>
  <si>
    <t>광복절</t>
    <phoneticPr fontId="1" type="noConversion"/>
  </si>
  <si>
    <t>입추</t>
    <phoneticPr fontId="1" type="noConversion"/>
  </si>
  <si>
    <t>처서</t>
    <phoneticPr fontId="1" type="noConversion"/>
  </si>
  <si>
    <t>칠석</t>
    <phoneticPr fontId="1" type="noConversion"/>
  </si>
  <si>
    <t>백로</t>
    <phoneticPr fontId="1" type="noConversion"/>
  </si>
  <si>
    <t>추분</t>
    <phoneticPr fontId="1" type="noConversion"/>
  </si>
  <si>
    <t>설날</t>
    <phoneticPr fontId="1" type="noConversion"/>
  </si>
  <si>
    <t>추석</t>
    <phoneticPr fontId="1" type="noConversion"/>
  </si>
  <si>
    <t>추석연휴</t>
    <phoneticPr fontId="1" type="noConversion"/>
  </si>
  <si>
    <t>추석연휴</t>
    <phoneticPr fontId="1" type="noConversion"/>
  </si>
  <si>
    <t>개천절</t>
    <phoneticPr fontId="1" type="noConversion"/>
  </si>
  <si>
    <t>한글날</t>
    <phoneticPr fontId="1" type="noConversion"/>
  </si>
  <si>
    <t>독도의 날</t>
    <phoneticPr fontId="1" type="noConversion"/>
  </si>
  <si>
    <t>재보궐선거</t>
    <phoneticPr fontId="1" type="noConversion"/>
  </si>
  <si>
    <t>한로</t>
    <phoneticPr fontId="1" type="noConversion"/>
  </si>
  <si>
    <t>학생 독립운동 기념일</t>
    <phoneticPr fontId="1" type="noConversion"/>
  </si>
  <si>
    <t>입동</t>
    <phoneticPr fontId="1" type="noConversion"/>
  </si>
  <si>
    <t>수능</t>
    <phoneticPr fontId="1" type="noConversion"/>
  </si>
  <si>
    <t>소설</t>
    <phoneticPr fontId="1" type="noConversion"/>
  </si>
  <si>
    <t>순국선열의날</t>
    <phoneticPr fontId="1" type="noConversion"/>
  </si>
  <si>
    <t>대설</t>
    <phoneticPr fontId="1" type="noConversion"/>
  </si>
  <si>
    <t>동지</t>
    <phoneticPr fontId="1" type="noConversion"/>
  </si>
  <si>
    <t>크리스마스</t>
    <phoneticPr fontId="1" type="noConversion"/>
  </si>
  <si>
    <t xml:space="preserve"> 
 · 연하장 카드 보내기
 · 연봉계약서 , 휴가 / 연차관리
 · 명절 안내문 &amp; 인사말
 · 연말정산 준비하기</t>
  </si>
  <si>
    <r>
      <rPr>
        <sz val="14"/>
        <color theme="1" tint="0.499984740745262"/>
        <rFont val="맑은 고딕"/>
        <family val="3"/>
        <charset val="129"/>
      </rPr>
      <t>구분</t>
    </r>
    <phoneticPr fontId="1" type="noConversion"/>
  </si>
  <si>
    <r>
      <t>1</t>
    </r>
    <r>
      <rPr>
        <b/>
        <sz val="14"/>
        <color theme="1"/>
        <rFont val="맑은 고딕"/>
        <family val="3"/>
        <charset val="129"/>
      </rPr>
      <t>월</t>
    </r>
  </si>
  <si>
    <r>
      <t>2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</si>
  <si>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r>
      <t>3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</si>
  <si>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r>
      <t>4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</si>
  <si>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r>
      <t>5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</si>
  <si>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r>
      <t>6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</si>
  <si>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r>
      <t>7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</si>
  <si>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r>
      <t>8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</si>
  <si>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r>
      <t>9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</si>
  <si>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r>
      <t>10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</si>
  <si>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r>
      <t>11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</si>
  <si>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r>
      <t>12</t>
    </r>
    <r>
      <rPr>
        <b/>
        <sz val="14"/>
        <color theme="1"/>
        <rFont val="맑은 고딕"/>
        <family val="3"/>
        <charset val="129"/>
      </rPr>
      <t>월</t>
    </r>
    <phoneticPr fontId="1" type="noConversion"/>
  </si>
  <si>
    <t xml:space="preserve">
 · 1일(월) 근로자의 날
 · 5일(금) 어린이의 날
 · 6일(토) 입하
 · 8일(월) 어버이날
 · 10일(수) 바다식목일 / 유권자의 날
 · 11일(목) 동학농민혁명 기념일
 · 12일(금) 국제간호사의 날
 · 14일(토) 식품안전의 날 / 로즈데이
 · 15일(월) 스승의 날 / 성년의 날
 · 18일(목) 5.18 민주화운동 기념일
 · 19일(금) 발명의 날
 · 20일(토) 세계인의 날
 · 21일(일) 소만 / 부부의 날
 · 25일(목) 방재의 날
 · 27일(토) 부처님 오신 날
 · 31일(수) 세계금연의 날 / 바다의 날
  ※ 29일 대체공휴일</t>
  </si>
  <si>
    <t xml:space="preserve">
 · 1일(월) 근로자의 날
 · 5일(금) 어린이의 날
 · 6일(토) 입하
 · 8일(월) 어버이날
 · 10일(수) 바다식목일 / 유권자의 날
 · 11일(목) 동학농민혁명 기념일
 · 12일(금) 국제간호사의 날
 · 14일(토) 식품안전의 날 / 로즈데이
 · 15일(월) 스승의 날 / 성년의 날
 · 18일(목) 5.18 민주화운동 기념일
 · 19일(금) 발명의 날
 · 20일(토) 세계인의 날
 · 21일(일) 소만 / 부부의 날
 · 25일(목) 방재의 날
 · 27일(토) 부처님 오신 날
 · 31일(수) 세계금연의 날 / 바다의 날
  ※ 29일 대체공휴일</t>
    <phoneticPr fontId="1" type="noConversion"/>
  </si>
  <si>
    <t>대체공휴일(석가탄신일)</t>
    <phoneticPr fontId="1" type="noConversion"/>
  </si>
  <si>
    <t xml:space="preserve">
 · 1월 1일 유통기한 → 소비기한 표시제 본격 시행
  - 소비기한이란?
  식품을 섭취해도 건강이나 안전에 이상이 없을 기간을 말합니다.
 · 1월 1일 최저 시급 9,160 → 9,620원 5% 인상
  현행 9,160원 → 9,620원 (460원 ↑) 5% 인상
  주 40시간 근로시 월급 200만원을 넘김
 · 1월 1일 우회전 신호등
  현재 시범적으로 시행중인 지역에 따르면 시행 후 3개월간 발생한
  우회전 보행자 교통사고가 이전보다 약 51.3% 감소
 · 대학 입학금 폐지
  2023년 신입생으로 입학하는 대학생들부터 적용
  신입생으로 입학하면 입학금 + 등록금을 내는데 입학금이 폐지되면서
  등록금만 지불하면 됩니다.
 · 부처님오신날 · 성탄절도 대체공휴일 적용</t>
  </si>
  <si>
    <t xml:space="preserve">
 · 1월 1일 유통기한 → 소비기한 표시제 본격 시행
  - 소비기한이란?
  식품을 섭취해도 건강이나 안전에 이상이 없을 기간을 말합니다.
 · 1월 1일 최저 시급 9,160 → 9,620원 5% 인상
  현행 9,160원 → 9,620원 (460원 ↑) 5% 인상
  주 40시간 근로시 월급 200만원을 넘김
 · 1월 1일 우회전 신호등
  현재 시범적으로 시행중인 지역에 따르면 시행 후 3개월간 발생한
  우회전 보행자 교통사고가 이전보다 약 51.3% 감소
 · 대학 입학금 폐지
  2023년 신입생으로 입학하는 대학생들부터 적용
  신입생으로 입학하면 입학금 + 등록금을 내는데 입학금이 폐지되면서
  등록금만 지불하면 됩니다.
 · 부처님오신날 · 성탄절도 대체공휴일 적용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</si>
</sst>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_-;\-* #,##0_-;_-* &quot;-&quot;_-;_-@_-"/>
    <numFmt numFmtId="176" formatCode="mm\."/>
    <numFmt numFmtId="177" formatCode="yyyy\ mmmm"/>
    <numFmt numFmtId="178" formatCode="00"/>
    <numFmt numFmtId="179" formatCode="d"/>
    <numFmt numFmtId="180" formatCode="mm"/>
  </numFmts>
  <fonts count="6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Verdana"/>
      <family val="2"/>
    </font>
    <font>
      <sz val="11"/>
      <color theme="1"/>
      <name val="Verdana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37BC9B"/>
      <name val="Verdana"/>
      <family val="2"/>
    </font>
    <font>
      <b/>
      <sz val="11"/>
      <color rgb="FF6FA287"/>
      <name val="Verdana"/>
      <family val="2"/>
    </font>
    <font>
      <sz val="11"/>
      <color rgb="FFED5565"/>
      <name val="Verdana"/>
      <family val="2"/>
    </font>
    <font>
      <sz val="11"/>
      <color rgb="FF5D9CEC"/>
      <name val="Verdana"/>
      <family val="2"/>
    </font>
    <font>
      <sz val="20"/>
      <color rgb="FFEE6585"/>
      <name val="Verdana"/>
      <family val="2"/>
    </font>
    <font>
      <b/>
      <sz val="10"/>
      <color theme="1"/>
      <name val="Verdana"/>
      <family val="2"/>
    </font>
    <font>
      <b/>
      <sz val="17"/>
      <color theme="4" tint="-0.499984740745262"/>
      <name val="Verdana"/>
      <family val="2"/>
    </font>
    <font>
      <b/>
      <sz val="17"/>
      <color theme="4" tint="-0.499984740745262"/>
      <name val="맑은 고딕"/>
      <family val="3"/>
      <charset val="129"/>
    </font>
    <font>
      <b/>
      <sz val="12"/>
      <color theme="4" tint="-0.499984740745262"/>
      <name val="맑은 고딕"/>
      <family val="3"/>
      <charset val="129"/>
    </font>
    <font>
      <b/>
      <sz val="12"/>
      <color theme="4" tint="-0.499984740745262"/>
      <name val="Verdana"/>
      <family val="2"/>
    </font>
    <font>
      <sz val="9"/>
      <color rgb="FF355C7D"/>
      <name val="맑은 고딕"/>
      <family val="3"/>
      <charset val="129"/>
      <scheme val="major"/>
    </font>
    <font>
      <b/>
      <sz val="20"/>
      <color rgb="FF355C7D"/>
      <name val="Verdana"/>
      <family val="2"/>
    </font>
    <font>
      <b/>
      <sz val="10"/>
      <color rgb="FF355C7D"/>
      <name val="Verdana"/>
      <family val="2"/>
    </font>
    <font>
      <b/>
      <sz val="15"/>
      <color theme="0"/>
      <name val="Verdana"/>
      <family val="2"/>
    </font>
    <font>
      <sz val="30"/>
      <color theme="1"/>
      <name val="맑은 고딕"/>
      <family val="2"/>
      <charset val="129"/>
      <scheme val="minor"/>
    </font>
    <font>
      <sz val="11"/>
      <name val="Verdana"/>
      <family val="2"/>
    </font>
    <font>
      <sz val="10"/>
      <color rgb="FFED5565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5D9CEC"/>
      <name val="맑은 고딕"/>
      <family val="3"/>
      <charset val="129"/>
      <scheme val="major"/>
    </font>
    <font>
      <sz val="10"/>
      <color theme="5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ajor"/>
    </font>
    <font>
      <sz val="9"/>
      <color theme="0" tint="-0.499984740745262"/>
      <name val="맑은 고딕"/>
      <family val="3"/>
      <charset val="129"/>
      <scheme val="major"/>
    </font>
    <font>
      <sz val="9"/>
      <color theme="0" tint="-0.499984740745262"/>
      <name val="맑은 고딕"/>
      <family val="3"/>
      <charset val="129"/>
      <scheme val="minor"/>
    </font>
    <font>
      <b/>
      <sz val="9"/>
      <color indexed="81"/>
      <name val="Verdana"/>
      <family val="2"/>
    </font>
    <font>
      <sz val="9"/>
      <color indexed="81"/>
      <name val="Verdana"/>
      <family val="2"/>
    </font>
    <font>
      <b/>
      <sz val="9"/>
      <color indexed="81"/>
      <name val="맑은 고딕"/>
      <family val="3"/>
      <charset val="129"/>
    </font>
    <font>
      <sz val="9"/>
      <color indexed="81"/>
      <name val="맑은 고딕"/>
      <family val="3"/>
      <charset val="129"/>
    </font>
    <font>
      <b/>
      <sz val="30"/>
      <color theme="1"/>
      <name val="Verdana"/>
      <family val="2"/>
    </font>
    <font>
      <b/>
      <sz val="30"/>
      <color theme="3"/>
      <name val="Verdana"/>
      <family val="2"/>
    </font>
    <font>
      <b/>
      <sz val="30"/>
      <color theme="4"/>
      <name val="Verdana"/>
      <family val="2"/>
    </font>
    <font>
      <sz val="20"/>
      <color rgb="FF355C7D"/>
      <name val="Verdana"/>
      <family val="2"/>
    </font>
    <font>
      <sz val="20"/>
      <color theme="1" tint="0.499984740745262"/>
      <name val="Verdana"/>
      <family val="2"/>
    </font>
    <font>
      <sz val="20"/>
      <color theme="1" tint="0.499984740745262"/>
      <name val="맑은 고딕"/>
      <family val="3"/>
      <charset val="129"/>
    </font>
    <font>
      <sz val="13"/>
      <color theme="4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9"/>
      <color theme="4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20"/>
      <color theme="1" tint="0.34998626667073579"/>
      <name val="Verdana"/>
      <family val="2"/>
    </font>
    <font>
      <b/>
      <sz val="20"/>
      <color theme="1" tint="0.34998626667073579"/>
      <name val="맑은 고딕"/>
      <family val="3"/>
      <charset val="129"/>
    </font>
    <font>
      <sz val="10"/>
      <color theme="4"/>
      <name val="Verdana"/>
      <family val="2"/>
    </font>
    <font>
      <b/>
      <sz val="10"/>
      <color theme="6"/>
      <name val="맑은 고딕"/>
      <family val="3"/>
      <charset val="129"/>
      <scheme val="major"/>
    </font>
    <font>
      <b/>
      <sz val="10"/>
      <color rgb="FFED5565"/>
      <name val="맑은 고딕"/>
      <family val="3"/>
      <charset val="129"/>
      <scheme val="major"/>
    </font>
    <font>
      <b/>
      <sz val="10"/>
      <color theme="5" tint="-0.249977111117893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1"/>
      <color theme="1" tint="0.499984740745262"/>
      <name val="맑은 고딕"/>
      <family val="2"/>
      <charset val="129"/>
      <scheme val="minor"/>
    </font>
    <font>
      <sz val="9"/>
      <color rgb="FFC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0" tint="-0.34998626667073579"/>
      <name val="Verdana"/>
      <family val="2"/>
    </font>
    <font>
      <b/>
      <sz val="10"/>
      <color rgb="FFFF0000"/>
      <name val="Verdana"/>
      <family val="2"/>
    </font>
    <font>
      <b/>
      <sz val="10"/>
      <color rgb="FF5D9CEC"/>
      <name val="Verdana"/>
      <family val="2"/>
    </font>
    <font>
      <sz val="14"/>
      <color theme="1" tint="0.499984740745262"/>
      <name val="Verdana"/>
      <family val="2"/>
    </font>
    <font>
      <sz val="14"/>
      <color theme="1" tint="0.499984740745262"/>
      <name val="맑은 고딕"/>
      <family val="3"/>
      <charset val="129"/>
    </font>
    <font>
      <b/>
      <sz val="14"/>
      <color theme="1"/>
      <name val="Verdana"/>
      <family val="2"/>
    </font>
    <font>
      <b/>
      <sz val="14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2"/>
        </stop>
        <stop position="1">
          <color theme="0"/>
        </stop>
      </gradient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DDDD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</fills>
  <borders count="38">
    <border>
      <left/>
      <right/>
      <top/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4.9989318521683403E-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medium">
        <color theme="3"/>
      </bottom>
      <diagonal/>
    </border>
    <border>
      <left style="thin">
        <color theme="0" tint="-4.9989318521683403E-2"/>
      </left>
      <right/>
      <top style="medium">
        <color theme="3"/>
      </top>
      <bottom/>
      <diagonal/>
    </border>
    <border>
      <left/>
      <right style="thin">
        <color theme="0" tint="-4.9989318521683403E-2"/>
      </right>
      <top/>
      <bottom style="medium">
        <color theme="1"/>
      </bottom>
      <diagonal/>
    </border>
    <border>
      <left style="thin">
        <color theme="0" tint="-4.9989318521683403E-2"/>
      </left>
      <right/>
      <top/>
      <bottom style="medium">
        <color theme="1"/>
      </bottom>
      <diagonal/>
    </border>
    <border>
      <left style="thick">
        <color theme="4"/>
      </left>
      <right style="thin">
        <color theme="0" tint="-4.9989318521683403E-2"/>
      </right>
      <top/>
      <bottom/>
      <diagonal/>
    </border>
    <border>
      <left/>
      <right/>
      <top style="thin">
        <color theme="2" tint="-0.24994659260841701"/>
      </top>
      <bottom/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0" tint="-0.14996795556505021"/>
      </top>
      <bottom style="thin">
        <color theme="3"/>
      </bottom>
      <diagonal/>
    </border>
    <border>
      <left/>
      <right style="thin">
        <color theme="0" tint="-4.9989318521683403E-2"/>
      </right>
      <top style="thin">
        <color theme="0" tint="-0.14996795556505021"/>
      </top>
      <bottom style="thin">
        <color theme="3"/>
      </bottom>
      <diagonal/>
    </border>
    <border>
      <left style="thick">
        <color theme="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5" tint="0.399945066682943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5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6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7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5" tint="-0.2499465926084170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8" tint="-0.49998474074526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9" tint="-0.2499465926084170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2" tint="-0.24994659260841701"/>
      </bottom>
      <diagonal/>
    </border>
    <border>
      <left style="thin">
        <color theme="0" tint="-4.9989318521683403E-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5" tint="0.59996337778862885"/>
      </left>
      <right style="thin">
        <color theme="0" tint="-4.9989318521683403E-2"/>
      </right>
      <top style="thick">
        <color theme="2"/>
      </top>
      <bottom style="thick">
        <color theme="2"/>
      </bottom>
      <diagonal/>
    </border>
    <border>
      <left style="thin">
        <color theme="0" tint="-4.9989318521683403E-2"/>
      </left>
      <right/>
      <top style="thick">
        <color theme="2"/>
      </top>
      <bottom style="thick">
        <color theme="2"/>
      </bottom>
      <diagonal/>
    </border>
    <border>
      <left style="thick">
        <color theme="5"/>
      </left>
      <right style="thin">
        <color theme="0" tint="-4.9989318521683403E-2"/>
      </right>
      <top style="thick">
        <color theme="2"/>
      </top>
      <bottom style="thick">
        <color theme="2"/>
      </bottom>
      <diagonal/>
    </border>
    <border>
      <left style="thick">
        <color theme="6"/>
      </left>
      <right style="thin">
        <color theme="0" tint="-4.9989318521683403E-2"/>
      </right>
      <top style="thick">
        <color theme="2"/>
      </top>
      <bottom style="thick">
        <color theme="2"/>
      </bottom>
      <diagonal/>
    </border>
    <border>
      <left style="thick">
        <color theme="7"/>
      </left>
      <right style="thin">
        <color theme="0" tint="-4.9989318521683403E-2"/>
      </right>
      <top style="thick">
        <color theme="2"/>
      </top>
      <bottom style="thick">
        <color theme="2"/>
      </bottom>
      <diagonal/>
    </border>
    <border>
      <left style="thick">
        <color theme="5" tint="-0.24994659260841701"/>
      </left>
      <right style="thin">
        <color theme="0" tint="-4.9989318521683403E-2"/>
      </right>
      <top style="thick">
        <color theme="2"/>
      </top>
      <bottom style="thick">
        <color theme="2"/>
      </bottom>
      <diagonal/>
    </border>
    <border>
      <left style="thick">
        <color theme="8" tint="-0.499984740745262"/>
      </left>
      <right style="thin">
        <color theme="0" tint="-4.9989318521683403E-2"/>
      </right>
      <top style="thick">
        <color theme="2"/>
      </top>
      <bottom style="thick">
        <color theme="2"/>
      </bottom>
      <diagonal/>
    </border>
    <border>
      <left style="thick">
        <color theme="9" tint="-0.24994659260841701"/>
      </left>
      <right style="thin">
        <color theme="0" tint="-4.9989318521683403E-2"/>
      </right>
      <top style="thick">
        <color theme="2"/>
      </top>
      <bottom style="thick">
        <color theme="2"/>
      </bottom>
      <diagonal/>
    </border>
    <border>
      <left/>
      <right/>
      <top style="thin">
        <color theme="0" tint="-0.14996795556505021"/>
      </top>
      <bottom style="thin">
        <color theme="1"/>
      </bottom>
      <diagonal/>
    </border>
    <border>
      <left/>
      <right style="thin">
        <color theme="0" tint="-4.9989318521683403E-2"/>
      </right>
      <top style="thin">
        <color theme="0" tint="-0.14996795556505021"/>
      </top>
      <bottom style="thin">
        <color theme="1"/>
      </bottom>
      <diagonal/>
    </border>
    <border>
      <left style="thick">
        <color rgb="FFED5565"/>
      </left>
      <right style="thin">
        <color theme="0" tint="-4.9989318521683403E-2"/>
      </right>
      <top style="thick">
        <color theme="2"/>
      </top>
      <bottom style="thick">
        <color theme="2"/>
      </bottom>
      <diagonal/>
    </border>
    <border>
      <left style="thick">
        <color rgb="FFED5565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76" fontId="10" fillId="0" borderId="0" xfId="0" applyNumberFormat="1" applyFont="1" applyAlignment="1"/>
    <xf numFmtId="0" fontId="11" fillId="0" borderId="0" xfId="0" applyFont="1">
      <alignment vertical="center"/>
    </xf>
    <xf numFmtId="178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" fontId="14" fillId="0" borderId="0" xfId="0" applyNumberFormat="1" applyFont="1">
      <alignment vertical="center"/>
    </xf>
    <xf numFmtId="179" fontId="12" fillId="0" borderId="0" xfId="0" applyNumberFormat="1" applyFont="1" applyAlignment="1">
      <alignment horizontal="center" vertical="center"/>
    </xf>
    <xf numFmtId="179" fontId="1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23" fillId="0" borderId="0" xfId="0" applyFont="1">
      <alignment vertical="center"/>
    </xf>
    <xf numFmtId="179" fontId="25" fillId="0" borderId="0" xfId="0" applyNumberFormat="1" applyFont="1" applyAlignment="1">
      <alignment horizontal="center" vertical="center"/>
    </xf>
    <xf numFmtId="179" fontId="29" fillId="0" borderId="0" xfId="0" applyNumberFormat="1" applyFont="1" applyAlignment="1">
      <alignment horizontal="left" vertical="center"/>
    </xf>
    <xf numFmtId="179" fontId="27" fillId="0" borderId="0" xfId="0" applyNumberFormat="1" applyFont="1" applyAlignment="1">
      <alignment horizontal="left" vertical="center"/>
    </xf>
    <xf numFmtId="179" fontId="28" fillId="0" borderId="0" xfId="0" applyNumberFormat="1" applyFont="1" applyAlignment="1">
      <alignment horizontal="left"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top" wrapText="1" shrinkToFit="1"/>
    </xf>
    <xf numFmtId="0" fontId="6" fillId="0" borderId="0" xfId="0" applyFont="1" applyAlignment="1">
      <alignment horizontal="left" vertical="top" wrapText="1" shrinkToFit="1"/>
    </xf>
    <xf numFmtId="0" fontId="46" fillId="0" borderId="2" xfId="1" applyNumberFormat="1" applyFont="1" applyFill="1" applyBorder="1" applyAlignment="1">
      <alignment horizontal="left" vertical="top" wrapText="1" shrinkToFit="1"/>
    </xf>
    <xf numFmtId="0" fontId="6" fillId="0" borderId="2" xfId="1" applyNumberFormat="1" applyFont="1" applyFill="1" applyBorder="1" applyAlignment="1">
      <alignment horizontal="left" vertical="top" wrapText="1" shrinkToFit="1"/>
    </xf>
    <xf numFmtId="0" fontId="6" fillId="0" borderId="2" xfId="1" applyNumberFormat="1" applyFont="1" applyBorder="1" applyAlignment="1">
      <alignment horizontal="left" vertical="top" wrapText="1" shrinkToFit="1"/>
    </xf>
    <xf numFmtId="0" fontId="6" fillId="0" borderId="8" xfId="1" applyNumberFormat="1" applyFont="1" applyBorder="1" applyAlignment="1">
      <alignment horizontal="left" vertical="top" wrapText="1" shrinkToFit="1"/>
    </xf>
    <xf numFmtId="0" fontId="6" fillId="5" borderId="10" xfId="1" applyNumberFormat="1" applyFont="1" applyFill="1" applyBorder="1" applyAlignment="1">
      <alignment horizontal="left" vertical="top" wrapText="1" shrinkToFit="1"/>
    </xf>
    <xf numFmtId="179" fontId="12" fillId="0" borderId="12" xfId="0" applyNumberFormat="1" applyFont="1" applyBorder="1" applyAlignment="1">
      <alignment horizontal="center" vertical="center"/>
    </xf>
    <xf numFmtId="179" fontId="25" fillId="0" borderId="12" xfId="0" applyNumberFormat="1" applyFont="1" applyBorder="1" applyAlignment="1">
      <alignment horizontal="center" vertical="center"/>
    </xf>
    <xf numFmtId="179" fontId="27" fillId="0" borderId="12" xfId="0" applyNumberFormat="1" applyFont="1" applyBorder="1" applyAlignment="1">
      <alignment horizontal="left" vertical="center"/>
    </xf>
    <xf numFmtId="179" fontId="13" fillId="0" borderId="12" xfId="0" applyNumberFormat="1" applyFont="1" applyBorder="1" applyAlignment="1">
      <alignment horizontal="center" vertical="center"/>
    </xf>
    <xf numFmtId="179" fontId="28" fillId="0" borderId="12" xfId="0" applyNumberFormat="1" applyFont="1" applyBorder="1" applyAlignment="1">
      <alignment horizontal="left" vertical="center"/>
    </xf>
    <xf numFmtId="179" fontId="26" fillId="0" borderId="12" xfId="0" applyNumberFormat="1" applyFont="1" applyBorder="1" applyAlignment="1">
      <alignment horizontal="left" vertical="center" shrinkToFit="1"/>
    </xf>
    <xf numFmtId="179" fontId="27" fillId="0" borderId="0" xfId="0" applyNumberFormat="1" applyFont="1" applyAlignment="1">
      <alignment horizontal="left" vertical="center" shrinkToFit="1"/>
    </xf>
    <xf numFmtId="179" fontId="27" fillId="0" borderId="12" xfId="0" applyNumberFormat="1" applyFont="1" applyBorder="1" applyAlignment="1">
      <alignment horizontal="left" vertical="center" shrinkToFit="1"/>
    </xf>
    <xf numFmtId="0" fontId="6" fillId="0" borderId="27" xfId="1" applyNumberFormat="1" applyFont="1" applyFill="1" applyBorder="1" applyAlignment="1">
      <alignment horizontal="left" vertical="top" wrapText="1" shrinkToFit="1"/>
    </xf>
    <xf numFmtId="0" fontId="56" fillId="0" borderId="27" xfId="1" applyNumberFormat="1" applyFont="1" applyFill="1" applyBorder="1" applyAlignment="1">
      <alignment horizontal="left" vertical="top" wrapText="1" shrinkToFit="1"/>
    </xf>
    <xf numFmtId="0" fontId="57" fillId="0" borderId="7" xfId="0" applyFont="1" applyBorder="1" applyAlignment="1">
      <alignment horizontal="left" vertical="top" wrapText="1" indent="1"/>
    </xf>
    <xf numFmtId="179" fontId="29" fillId="0" borderId="12" xfId="0" applyNumberFormat="1" applyFont="1" applyBorder="1" applyAlignment="1">
      <alignment horizontal="left" vertical="center"/>
    </xf>
    <xf numFmtId="0" fontId="58" fillId="0" borderId="26" xfId="1" applyNumberFormat="1" applyFont="1" applyFill="1" applyBorder="1" applyAlignment="1">
      <alignment horizontal="left" vertical="top" wrapText="1" indent="1"/>
    </xf>
    <xf numFmtId="0" fontId="58" fillId="0" borderId="11" xfId="1" applyNumberFormat="1" applyFont="1" applyFill="1" applyBorder="1" applyAlignment="1">
      <alignment horizontal="left" vertical="top" wrapText="1" indent="1"/>
    </xf>
    <xf numFmtId="0" fontId="58" fillId="0" borderId="36" xfId="1" applyNumberFormat="1" applyFont="1" applyFill="1" applyBorder="1" applyAlignment="1">
      <alignment horizontal="left" vertical="top" wrapText="1" indent="1"/>
    </xf>
    <xf numFmtId="0" fontId="58" fillId="0" borderId="28" xfId="1" applyNumberFormat="1" applyFont="1" applyFill="1" applyBorder="1" applyAlignment="1">
      <alignment horizontal="left" vertical="top" wrapText="1" indent="1"/>
    </xf>
    <xf numFmtId="0" fontId="58" fillId="0" borderId="29" xfId="1" applyNumberFormat="1" applyFont="1" applyFill="1" applyBorder="1" applyAlignment="1">
      <alignment horizontal="left" vertical="top" wrapText="1" indent="1"/>
    </xf>
    <xf numFmtId="0" fontId="58" fillId="0" borderId="1" xfId="1" applyNumberFormat="1" applyFont="1" applyFill="1" applyBorder="1" applyAlignment="1">
      <alignment horizontal="left" vertical="top" wrapText="1" indent="1"/>
    </xf>
    <xf numFmtId="0" fontId="58" fillId="0" borderId="30" xfId="1" applyNumberFormat="1" applyFont="1" applyFill="1" applyBorder="1" applyAlignment="1">
      <alignment horizontal="left" vertical="top" wrapText="1" indent="1"/>
    </xf>
    <xf numFmtId="0" fontId="58" fillId="0" borderId="1" xfId="1" applyNumberFormat="1" applyFont="1" applyFill="1" applyBorder="1" applyAlignment="1">
      <alignment horizontal="left" vertical="center" wrapText="1" indent="1"/>
    </xf>
    <xf numFmtId="0" fontId="58" fillId="0" borderId="31" xfId="1" applyNumberFormat="1" applyFont="1" applyFill="1" applyBorder="1" applyAlignment="1">
      <alignment horizontal="left" vertical="top" wrapText="1" indent="1"/>
    </xf>
    <xf numFmtId="0" fontId="58" fillId="0" borderId="32" xfId="1" applyNumberFormat="1" applyFont="1" applyFill="1" applyBorder="1" applyAlignment="1">
      <alignment horizontal="left" vertical="top" wrapText="1" indent="1"/>
    </xf>
    <xf numFmtId="0" fontId="58" fillId="0" borderId="33" xfId="1" applyNumberFormat="1" applyFont="1" applyFill="1" applyBorder="1" applyAlignment="1">
      <alignment horizontal="left" vertical="center" wrapText="1" indent="1"/>
    </xf>
    <xf numFmtId="0" fontId="58" fillId="5" borderId="9" xfId="1" applyNumberFormat="1" applyFont="1" applyFill="1" applyBorder="1" applyAlignment="1">
      <alignment horizontal="left" vertical="top" wrapText="1" indent="1"/>
    </xf>
    <xf numFmtId="179" fontId="12" fillId="0" borderId="0" xfId="0" applyNumberFormat="1" applyFont="1" applyAlignment="1">
      <alignment horizontal="center" vertical="center" shrinkToFit="1"/>
    </xf>
    <xf numFmtId="179" fontId="26" fillId="0" borderId="0" xfId="0" applyNumberFormat="1" applyFont="1" applyAlignment="1">
      <alignment horizontal="left" vertical="center" shrinkToFit="1"/>
    </xf>
    <xf numFmtId="179" fontId="25" fillId="0" borderId="0" xfId="0" applyNumberFormat="1" applyFont="1" applyAlignment="1">
      <alignment horizontal="center" vertical="center" shrinkToFit="1"/>
    </xf>
    <xf numFmtId="179" fontId="13" fillId="0" borderId="0" xfId="0" applyNumberFormat="1" applyFont="1" applyAlignment="1">
      <alignment horizontal="center" vertical="center" shrinkToFit="1"/>
    </xf>
    <xf numFmtId="179" fontId="28" fillId="0" borderId="0" xfId="0" applyNumberFormat="1" applyFont="1" applyAlignment="1">
      <alignment horizontal="left" vertical="center" shrinkToFit="1"/>
    </xf>
    <xf numFmtId="179" fontId="12" fillId="0" borderId="12" xfId="0" applyNumberFormat="1" applyFont="1" applyBorder="1" applyAlignment="1">
      <alignment horizontal="center" vertical="center" shrinkToFit="1"/>
    </xf>
    <xf numFmtId="179" fontId="25" fillId="0" borderId="12" xfId="0" applyNumberFormat="1" applyFont="1" applyBorder="1" applyAlignment="1">
      <alignment horizontal="center" vertical="center" shrinkToFit="1"/>
    </xf>
    <xf numFmtId="179" fontId="51" fillId="0" borderId="12" xfId="0" applyNumberFormat="1" applyFont="1" applyBorder="1" applyAlignment="1">
      <alignment horizontal="left" vertical="center" shrinkToFit="1"/>
    </xf>
    <xf numFmtId="179" fontId="13" fillId="0" borderId="12" xfId="0" applyNumberFormat="1" applyFont="1" applyBorder="1" applyAlignment="1">
      <alignment horizontal="center" vertical="center" shrinkToFit="1"/>
    </xf>
    <xf numFmtId="179" fontId="28" fillId="0" borderId="12" xfId="0" applyNumberFormat="1" applyFont="1" applyBorder="1" applyAlignment="1">
      <alignment horizontal="left" vertical="center" shrinkToFit="1"/>
    </xf>
    <xf numFmtId="0" fontId="62" fillId="0" borderId="7" xfId="0" applyFont="1" applyBorder="1" applyAlignment="1">
      <alignment horizontal="center" vertical="center"/>
    </xf>
    <xf numFmtId="0" fontId="64" fillId="0" borderId="7" xfId="0" applyFont="1" applyBorder="1" applyAlignment="1">
      <alignment horizontal="center" vertical="center"/>
    </xf>
    <xf numFmtId="0" fontId="38" fillId="0" borderId="0" xfId="0" applyFont="1">
      <alignment vertical="center"/>
    </xf>
    <xf numFmtId="0" fontId="24" fillId="0" borderId="0" xfId="0" applyFont="1">
      <alignment vertical="center"/>
    </xf>
    <xf numFmtId="0" fontId="41" fillId="3" borderId="0" xfId="0" applyFont="1" applyFill="1">
      <alignment vertical="center"/>
    </xf>
    <xf numFmtId="0" fontId="0" fillId="3" borderId="0" xfId="0" applyFill="1">
      <alignment vertical="center"/>
    </xf>
    <xf numFmtId="0" fontId="22" fillId="3" borderId="0" xfId="0" applyFont="1" applyFill="1" applyAlignment="1">
      <alignment horizontal="center"/>
    </xf>
    <xf numFmtId="0" fontId="45" fillId="0" borderId="14" xfId="0" applyFont="1" applyBorder="1" applyAlignment="1">
      <alignment horizontal="center" vertical="center"/>
    </xf>
    <xf numFmtId="0" fontId="45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vertical="top" wrapText="1"/>
    </xf>
    <xf numFmtId="0" fontId="47" fillId="0" borderId="14" xfId="0" applyFont="1" applyBorder="1" applyAlignment="1">
      <alignment vertical="top"/>
    </xf>
    <xf numFmtId="0" fontId="45" fillId="0" borderId="21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top" wrapText="1"/>
    </xf>
    <xf numFmtId="0" fontId="47" fillId="0" borderId="5" xfId="0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45" fillId="0" borderId="22" xfId="0" applyFont="1" applyBorder="1" applyAlignment="1">
      <alignment horizontal="center" vertical="center"/>
    </xf>
    <xf numFmtId="0" fontId="45" fillId="0" borderId="23" xfId="0" applyFont="1" applyBorder="1" applyAlignment="1">
      <alignment horizontal="center" vertical="center"/>
    </xf>
    <xf numFmtId="0" fontId="30" fillId="4" borderId="0" xfId="0" applyFont="1" applyFill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31" fillId="4" borderId="0" xfId="0" applyFont="1" applyFill="1" applyAlignment="1">
      <alignment horizontal="center" vertical="center"/>
    </xf>
    <xf numFmtId="0" fontId="45" fillId="0" borderId="4" xfId="0" applyFont="1" applyBorder="1" applyAlignment="1">
      <alignment horizontal="center" vertical="center"/>
    </xf>
    <xf numFmtId="0" fontId="4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top" wrapText="1"/>
    </xf>
    <xf numFmtId="0" fontId="47" fillId="0" borderId="4" xfId="0" applyFont="1" applyBorder="1" applyAlignment="1">
      <alignment horizontal="left" vertical="top"/>
    </xf>
    <xf numFmtId="0" fontId="45" fillId="0" borderId="17" xfId="0" applyFont="1" applyBorder="1" applyAlignment="1">
      <alignment horizontal="center" vertical="center"/>
    </xf>
    <xf numFmtId="0" fontId="6" fillId="0" borderId="25" xfId="0" applyFont="1" applyBorder="1" applyAlignment="1">
      <alignment vertical="top" wrapText="1"/>
    </xf>
    <xf numFmtId="0" fontId="45" fillId="0" borderId="16" xfId="0" applyFont="1" applyBorder="1" applyAlignment="1">
      <alignment horizontal="center" vertical="center"/>
    </xf>
    <xf numFmtId="0" fontId="45" fillId="0" borderId="37" xfId="0" applyFont="1" applyBorder="1" applyAlignment="1">
      <alignment horizontal="center" vertical="center"/>
    </xf>
    <xf numFmtId="0" fontId="45" fillId="0" borderId="18" xfId="0" applyFont="1" applyBorder="1" applyAlignment="1">
      <alignment horizontal="center" vertical="center"/>
    </xf>
    <xf numFmtId="0" fontId="45" fillId="0" borderId="19" xfId="0" applyFont="1" applyBorder="1" applyAlignment="1">
      <alignment horizontal="center" vertical="center"/>
    </xf>
    <xf numFmtId="0" fontId="45" fillId="0" borderId="20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>
      <alignment vertical="center"/>
    </xf>
    <xf numFmtId="0" fontId="50" fillId="0" borderId="0" xfId="0" applyFont="1" applyAlignment="1">
      <alignment horizontal="right"/>
    </xf>
    <xf numFmtId="179" fontId="28" fillId="0" borderId="0" xfId="0" applyNumberFormat="1" applyFont="1" applyAlignment="1">
      <alignment horizontal="left" vertical="center" shrinkToFit="1"/>
    </xf>
    <xf numFmtId="180" fontId="40" fillId="0" borderId="0" xfId="0" applyNumberFormat="1" applyFont="1" applyAlignment="1">
      <alignment horizontal="left" vertical="center"/>
    </xf>
    <xf numFmtId="177" fontId="39" fillId="0" borderId="0" xfId="0" applyNumberFormat="1" applyFont="1" applyAlignment="1">
      <alignment horizontal="right" vertical="center" wrapText="1"/>
    </xf>
    <xf numFmtId="177" fontId="39" fillId="0" borderId="0" xfId="0" applyNumberFormat="1" applyFont="1" applyAlignment="1">
      <alignment horizontal="right" vertical="center"/>
    </xf>
    <xf numFmtId="179" fontId="27" fillId="0" borderId="0" xfId="0" applyNumberFormat="1" applyFont="1" applyAlignment="1">
      <alignment horizontal="left" vertical="center" shrinkToFit="1"/>
    </xf>
    <xf numFmtId="179" fontId="52" fillId="7" borderId="0" xfId="0" applyNumberFormat="1" applyFont="1" applyFill="1" applyAlignment="1">
      <alignment horizontal="left" vertical="center" shrinkToFit="1"/>
    </xf>
    <xf numFmtId="179" fontId="26" fillId="0" borderId="0" xfId="0" applyNumberFormat="1" applyFont="1" applyAlignment="1">
      <alignment horizontal="left" vertical="center" shrinkToFit="1"/>
    </xf>
    <xf numFmtId="179" fontId="51" fillId="6" borderId="0" xfId="0" applyNumberFormat="1" applyFont="1" applyFill="1" applyAlignment="1">
      <alignment horizontal="left" vertical="center" shrinkToFit="1"/>
    </xf>
    <xf numFmtId="0" fontId="61" fillId="8" borderId="7" xfId="0" applyFont="1" applyFill="1" applyBorder="1" applyAlignment="1">
      <alignment horizontal="center" vertical="center"/>
    </xf>
    <xf numFmtId="179" fontId="53" fillId="2" borderId="0" xfId="0" applyNumberFormat="1" applyFont="1" applyFill="1" applyAlignment="1">
      <alignment horizontal="left" vertical="center" shrinkToFit="1"/>
    </xf>
    <xf numFmtId="0" fontId="60" fillId="8" borderId="7" xfId="0" applyFont="1" applyFill="1" applyBorder="1" applyAlignment="1">
      <alignment horizontal="center" vertical="center"/>
    </xf>
    <xf numFmtId="0" fontId="59" fillId="8" borderId="7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8" fillId="0" borderId="0" xfId="0" applyFont="1" applyAlignment="1">
      <alignment horizontal="left" vertical="center" shrinkToFit="1"/>
    </xf>
    <xf numFmtId="179" fontId="26" fillId="0" borderId="13" xfId="0" applyNumberFormat="1" applyFont="1" applyBorder="1" applyAlignment="1">
      <alignment horizontal="left" vertical="center" shrinkToFit="1"/>
    </xf>
    <xf numFmtId="0" fontId="26" fillId="0" borderId="13" xfId="0" applyFont="1" applyBorder="1" applyAlignment="1">
      <alignment horizontal="left" vertical="center" shrinkToFit="1"/>
    </xf>
    <xf numFmtId="179" fontId="27" fillId="0" borderId="13" xfId="0" applyNumberFormat="1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 shrinkToFit="1"/>
    </xf>
    <xf numFmtId="179" fontId="28" fillId="0" borderId="13" xfId="0" applyNumberFormat="1" applyFont="1" applyBorder="1" applyAlignment="1">
      <alignment horizontal="left" vertical="center" shrinkToFit="1"/>
    </xf>
    <xf numFmtId="179" fontId="28" fillId="0" borderId="0" xfId="0" applyNumberFormat="1" applyFont="1" applyAlignment="1">
      <alignment horizontal="left" vertical="center"/>
    </xf>
    <xf numFmtId="179" fontId="29" fillId="0" borderId="0" xfId="0" applyNumberFormat="1" applyFont="1" applyAlignment="1">
      <alignment horizontal="left" vertical="center"/>
    </xf>
    <xf numFmtId="179" fontId="27" fillId="0" borderId="0" xfId="0" applyNumberFormat="1" applyFont="1" applyAlignment="1">
      <alignment horizontal="left" vertical="center"/>
    </xf>
    <xf numFmtId="0" fontId="6" fillId="0" borderId="14" xfId="0" applyFont="1" applyBorder="1" applyAlignment="1">
      <alignment horizontal="left" vertical="top" wrapText="1"/>
    </xf>
    <xf numFmtId="0" fontId="47" fillId="0" borderId="14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 wrapText="1"/>
    </xf>
    <xf numFmtId="0" fontId="47" fillId="0" borderId="5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42" fillId="0" borderId="0" xfId="0" applyFont="1">
      <alignment vertical="center"/>
    </xf>
    <xf numFmtId="0" fontId="55" fillId="0" borderId="0" xfId="0" applyFont="1">
      <alignment vertical="center"/>
    </xf>
    <xf numFmtId="177" fontId="38" fillId="0" borderId="0" xfId="0" applyNumberFormat="1" applyFont="1" applyAlignment="1">
      <alignment horizontal="right" vertical="center" wrapText="1"/>
    </xf>
    <xf numFmtId="177" fontId="38" fillId="0" borderId="0" xfId="0" applyNumberFormat="1" applyFont="1" applyAlignment="1">
      <alignment horizontal="right" vertical="center"/>
    </xf>
    <xf numFmtId="179" fontId="53" fillId="0" borderId="0" xfId="0" applyNumberFormat="1" applyFont="1" applyAlignment="1">
      <alignment horizontal="left" vertical="center" shrinkToFit="1"/>
    </xf>
    <xf numFmtId="179" fontId="26" fillId="0" borderId="24" xfId="0" applyNumberFormat="1" applyFont="1" applyBorder="1" applyAlignment="1">
      <alignment horizontal="left" vertical="center" shrinkToFit="1"/>
    </xf>
    <xf numFmtId="0" fontId="26" fillId="0" borderId="24" xfId="0" applyFont="1" applyBorder="1" applyAlignment="1">
      <alignment horizontal="left" vertical="center" shrinkToFit="1"/>
    </xf>
    <xf numFmtId="179" fontId="27" fillId="0" borderId="24" xfId="0" applyNumberFormat="1" applyFont="1" applyBorder="1" applyAlignment="1">
      <alignment horizontal="left" vertical="center" shrinkToFit="1"/>
    </xf>
    <xf numFmtId="0" fontId="27" fillId="0" borderId="24" xfId="0" applyFont="1" applyBorder="1" applyAlignment="1">
      <alignment horizontal="left" vertical="center" shrinkToFit="1"/>
    </xf>
    <xf numFmtId="179" fontId="28" fillId="0" borderId="24" xfId="0" applyNumberFormat="1" applyFont="1" applyBorder="1" applyAlignment="1">
      <alignment horizontal="left" vertical="center" shrinkToFit="1"/>
    </xf>
    <xf numFmtId="0" fontId="28" fillId="0" borderId="24" xfId="0" applyFont="1" applyBorder="1" applyAlignment="1">
      <alignment horizontal="left" vertical="center" shrinkToFit="1"/>
    </xf>
    <xf numFmtId="179" fontId="26" fillId="0" borderId="24" xfId="0" applyNumberFormat="1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179" fontId="27" fillId="0" borderId="24" xfId="0" applyNumberFormat="1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179" fontId="28" fillId="0" borderId="24" xfId="0" applyNumberFormat="1" applyFont="1" applyBorder="1" applyAlignment="1">
      <alignment horizontal="left" vertical="center"/>
    </xf>
    <xf numFmtId="0" fontId="45" fillId="0" borderId="34" xfId="0" applyFont="1" applyBorder="1" applyAlignment="1">
      <alignment horizontal="center" vertical="center"/>
    </xf>
    <xf numFmtId="0" fontId="45" fillId="0" borderId="35" xfId="0" applyFont="1" applyBorder="1" applyAlignment="1">
      <alignment horizontal="center" vertical="center"/>
    </xf>
    <xf numFmtId="0" fontId="6" fillId="0" borderId="34" xfId="0" applyFont="1" applyBorder="1" applyAlignment="1">
      <alignment horizontal="left" vertical="top" wrapText="1"/>
    </xf>
    <xf numFmtId="0" fontId="47" fillId="0" borderId="34" xfId="0" applyFont="1" applyBorder="1" applyAlignment="1">
      <alignment horizontal="left" vertical="top"/>
    </xf>
    <xf numFmtId="179" fontId="51" fillId="6" borderId="0" xfId="0" applyNumberFormat="1" applyFont="1" applyFill="1" applyAlignment="1">
      <alignment horizontal="left" vertical="center"/>
    </xf>
    <xf numFmtId="179" fontId="54" fillId="5" borderId="0" xfId="0" applyNumberFormat="1" applyFont="1" applyFill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2">
    <dxf>
      <border>
        <left/>
        <right/>
        <top/>
        <bottom style="medium">
          <color theme="4" tint="-0.499984740745262"/>
        </bottom>
        <vertical/>
        <horizontal/>
      </border>
    </dxf>
    <dxf>
      <border>
        <left/>
        <right/>
        <top style="thin">
          <color theme="4" tint="-0.24994659260841701"/>
        </top>
        <bottom style="thin">
          <color theme="4" tint="-0.499984740745262"/>
        </bottom>
        <vertical/>
        <horizontal style="thin">
          <color theme="0" tint="-0.14996795556505021"/>
        </horizontal>
      </border>
    </dxf>
  </dxfs>
  <tableStyles count="1" defaultTableStyle="TableStyleMedium2" defaultPivotStyle="PivotStyleLight16">
    <tableStyle name="표 스타일 1" pivot="0" count="2" xr9:uid="{00000000-0011-0000-FFFF-FFFF00000000}">
      <tableStyleElement type="wholeTable" dxfId="1"/>
      <tableStyleElement type="headerRow" dxfId="0"/>
    </tableStyle>
  </tableStyles>
  <colors>
    <mruColors>
      <color rgb="FFED5565"/>
      <color rgb="FF5D9CEC"/>
      <color rgb="FFFFDDDD"/>
      <color rgb="FFF5F5F5"/>
      <color rgb="FF355C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://www.yesfor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</xdr:colOff>
      <xdr:row>4</xdr:row>
      <xdr:rowOff>114300</xdr:rowOff>
    </xdr:from>
    <xdr:to>
      <xdr:col>1</xdr:col>
      <xdr:colOff>266700</xdr:colOff>
      <xdr:row>5</xdr:row>
      <xdr:rowOff>248841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209550" y="1504950"/>
          <a:ext cx="257175" cy="258366"/>
          <a:chOff x="190500" y="1543050"/>
          <a:chExt cx="257175" cy="258366"/>
        </a:xfrm>
      </xdr:grpSpPr>
      <xdr:sp macro="[0]!Form_set_Show" textlink="">
        <xdr:nvSpPr>
          <xdr:cNvPr id="5" name="사각형: 둥근 모서리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 rot="10800000">
            <a:off x="190500" y="1543050"/>
            <a:ext cx="257175" cy="258366"/>
          </a:xfrm>
          <a:prstGeom prst="roundRect">
            <a:avLst/>
          </a:prstGeom>
          <a:solidFill>
            <a:schemeClr val="tx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en-US" sz="1100"/>
          </a:p>
        </xdr:txBody>
      </xdr:sp>
      <xdr:pic macro="[0]!Form_set_Show">
        <xdr:nvPicPr>
          <xdr:cNvPr id="6" name="그래픽 17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244839" y="1597985"/>
            <a:ext cx="148496" cy="148496"/>
          </a:xfrm>
          <a:prstGeom prst="rect">
            <a:avLst/>
          </a:prstGeom>
        </xdr:spPr>
      </xdr:pic>
    </xdr:grpSp>
    <xdr:clientData fPrintsWithSheet="0"/>
  </xdr:twoCellAnchor>
  <xdr:twoCellAnchor>
    <xdr:from>
      <xdr:col>2</xdr:col>
      <xdr:colOff>19050</xdr:colOff>
      <xdr:row>6</xdr:row>
      <xdr:rowOff>47625</xdr:rowOff>
    </xdr:from>
    <xdr:to>
      <xdr:col>2</xdr:col>
      <xdr:colOff>3838574</xdr:colOff>
      <xdr:row>6</xdr:row>
      <xdr:rowOff>2990850</xdr:rowOff>
    </xdr:to>
    <xdr:sp macro="" textlink="">
      <xdr:nvSpPr>
        <xdr:cNvPr id="4" name="P_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62100" y="1876425"/>
          <a:ext cx="3819524" cy="2943225"/>
        </a:xfrm>
        <a:prstGeom prst="roundRect">
          <a:avLst>
            <a:gd name="adj" fmla="val 3239"/>
          </a:avLst>
        </a:prstGeom>
        <a:noFill/>
        <a:ln w="25400"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AD937C-C1B5-42B8-B0AB-BBBAEFFE9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5" name="그림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6AA9CC-6DD0-4491-A86F-A0ECD0A8E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00800BC-16FF-4BBC-9F15-A3327B46E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088024-484C-44F1-8CE0-118D329C1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81D099-86AE-41F2-AA86-413475915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1434C7-C15C-4DEE-B9A0-8F9E6D733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5A901B-126C-4F62-9940-49E392247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7A36E6-4AEC-45DB-9F59-A6147D3A8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652735-BF20-4DA8-9CFF-932F3C21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37495C-E0B2-469E-8CAE-FB5C48AC3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077825-926D-47F9-B6C0-DBD5F62B2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233504</xdr:colOff>
      <xdr:row>0</xdr:row>
      <xdr:rowOff>66676</xdr:rowOff>
    </xdr:from>
    <xdr:to>
      <xdr:col>14</xdr:col>
      <xdr:colOff>1104900</xdr:colOff>
      <xdr:row>1</xdr:row>
      <xdr:rowOff>323851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258E03-84A6-42CA-9C4A-246E5870A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854" y="66676"/>
          <a:ext cx="871396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28">
      <a:dk1>
        <a:sysClr val="windowText" lastClr="000000"/>
      </a:dk1>
      <a:lt1>
        <a:sysClr val="window" lastClr="FFFFFF"/>
      </a:lt1>
      <a:dk2>
        <a:srgbClr val="000000"/>
      </a:dk2>
      <a:lt2>
        <a:srgbClr val="F2F2F2"/>
      </a:lt2>
      <a:accent1>
        <a:srgbClr val="157DF8"/>
      </a:accent1>
      <a:accent2>
        <a:srgbClr val="13B844"/>
      </a:accent2>
      <a:accent3>
        <a:srgbClr val="AF5DED"/>
      </a:accent3>
      <a:accent4>
        <a:srgbClr val="F98F5A"/>
      </a:accent4>
      <a:accent5>
        <a:srgbClr val="BDE6F3"/>
      </a:accent5>
      <a:accent6>
        <a:srgbClr val="FFF093"/>
      </a:accent6>
      <a:hlink>
        <a:srgbClr val="157DF8"/>
      </a:hlink>
      <a:folHlink>
        <a:srgbClr val="A5A5A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ln>
          <a:noFill/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N35"/>
  <sheetViews>
    <sheetView showGridLines="0" showRowColHeaders="0" tabSelected="1" zoomScaleNormal="100" workbookViewId="0">
      <selection activeCell="B4" sqref="B4:E4"/>
    </sheetView>
  </sheetViews>
  <sheetFormatPr defaultColWidth="9" defaultRowHeight="300" customHeight="1"/>
  <cols>
    <col min="1" max="1" width="2.625" customWidth="1"/>
    <col min="2" max="2" width="17.625" style="10" customWidth="1"/>
    <col min="3" max="14" width="50.625" style="26" customWidth="1"/>
  </cols>
  <sheetData>
    <row r="1" spans="1:14" ht="9.9499999999999993" customHeight="1">
      <c r="A1" s="16" t="s">
        <v>7</v>
      </c>
      <c r="B1" s="70" t="s">
        <v>151</v>
      </c>
      <c r="C1" s="71"/>
      <c r="D1" s="71"/>
      <c r="E1" s="71"/>
      <c r="F1" s="71"/>
      <c r="G1" s="71"/>
      <c r="H1" s="71"/>
      <c r="I1" s="71"/>
      <c r="J1" s="71"/>
      <c r="K1" s="71"/>
      <c r="L1" s="72"/>
      <c r="M1" s="72"/>
      <c r="N1" s="72"/>
    </row>
    <row r="2" spans="1:14" ht="41.1" customHeight="1">
      <c r="A2" s="16"/>
      <c r="B2" s="71"/>
      <c r="C2" s="71"/>
      <c r="D2" s="71"/>
      <c r="E2" s="71"/>
      <c r="F2" s="71"/>
      <c r="G2" s="71"/>
      <c r="H2" s="71"/>
      <c r="I2" s="71"/>
      <c r="J2" s="71"/>
      <c r="K2" s="71"/>
      <c r="L2" s="72"/>
      <c r="M2" s="72"/>
      <c r="N2" s="72"/>
    </row>
    <row r="3" spans="1:14" ht="9.9499999999999993" customHeight="1">
      <c r="B3"/>
      <c r="C3" s="14"/>
      <c r="D3" s="14"/>
      <c r="E3" s="14"/>
      <c r="F3" s="14"/>
      <c r="G3" s="14"/>
      <c r="H3" s="14"/>
      <c r="I3" s="14"/>
      <c r="J3" s="14"/>
      <c r="K3" s="14"/>
      <c r="L3" s="72"/>
      <c r="M3" s="72"/>
      <c r="N3" s="72"/>
    </row>
    <row r="4" spans="1:14" ht="50.1" customHeight="1">
      <c r="B4" s="68" t="s">
        <v>150</v>
      </c>
      <c r="C4" s="69"/>
      <c r="D4" s="69"/>
      <c r="E4" s="69"/>
      <c r="F4" s="17"/>
      <c r="G4" s="17"/>
      <c r="H4" s="17"/>
      <c r="I4" s="17"/>
      <c r="J4" s="17"/>
      <c r="K4" s="17"/>
      <c r="L4" s="17"/>
      <c r="M4" s="17"/>
      <c r="N4" s="17"/>
    </row>
    <row r="5" spans="1:14" ht="9.9499999999999993" customHeight="1">
      <c r="B5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s="15" customFormat="1" ht="24.95" customHeight="1" thickBot="1">
      <c r="B6" s="66" t="s">
        <v>227</v>
      </c>
      <c r="C6" s="67" t="s">
        <v>228</v>
      </c>
      <c r="D6" s="67" t="s">
        <v>229</v>
      </c>
      <c r="E6" s="67" t="s">
        <v>230</v>
      </c>
      <c r="F6" s="67" t="s">
        <v>231</v>
      </c>
      <c r="G6" s="67" t="s">
        <v>232</v>
      </c>
      <c r="H6" s="67" t="s">
        <v>233</v>
      </c>
      <c r="I6" s="67" t="s">
        <v>234</v>
      </c>
      <c r="J6" s="67" t="s">
        <v>235</v>
      </c>
      <c r="K6" s="67" t="s">
        <v>236</v>
      </c>
      <c r="L6" s="67" t="s">
        <v>237</v>
      </c>
      <c r="M6" s="67" t="s">
        <v>238</v>
      </c>
      <c r="N6" s="67" t="s">
        <v>239</v>
      </c>
    </row>
    <row r="7" spans="1:14" ht="239.25" customHeight="1" thickBot="1">
      <c r="B7" s="42" t="s">
        <v>176</v>
      </c>
      <c r="C7" s="30" t="s">
        <v>243</v>
      </c>
      <c r="D7" s="30" t="s">
        <v>46</v>
      </c>
      <c r="E7" s="30" t="s">
        <v>46</v>
      </c>
      <c r="F7" s="30" t="s">
        <v>46</v>
      </c>
      <c r="G7" s="30" t="s">
        <v>46</v>
      </c>
      <c r="H7" s="30" t="s">
        <v>46</v>
      </c>
      <c r="I7" s="30" t="s">
        <v>46</v>
      </c>
      <c r="J7" s="30" t="s">
        <v>46</v>
      </c>
      <c r="K7" s="30" t="s">
        <v>46</v>
      </c>
      <c r="L7" s="30" t="s">
        <v>46</v>
      </c>
      <c r="M7" s="30" t="s">
        <v>46</v>
      </c>
      <c r="N7" s="30" t="s">
        <v>46</v>
      </c>
    </row>
    <row r="8" spans="1:14" ht="60" customHeight="1" thickTop="1" thickBot="1">
      <c r="B8" s="44" t="s">
        <v>147</v>
      </c>
      <c r="C8" s="40" t="s">
        <v>143</v>
      </c>
      <c r="D8" s="40" t="s">
        <v>36</v>
      </c>
      <c r="E8" s="40" t="s">
        <v>128</v>
      </c>
      <c r="F8" s="40" t="s">
        <v>46</v>
      </c>
      <c r="G8" s="40" t="s">
        <v>112</v>
      </c>
      <c r="H8" s="40" t="s">
        <v>102</v>
      </c>
      <c r="I8" s="40" t="s">
        <v>94</v>
      </c>
      <c r="J8" s="40" t="s">
        <v>84</v>
      </c>
      <c r="K8" s="40" t="s">
        <v>74</v>
      </c>
      <c r="L8" s="40" t="s">
        <v>65</v>
      </c>
      <c r="M8" s="40" t="s">
        <v>57</v>
      </c>
      <c r="N8" s="40" t="s">
        <v>47</v>
      </c>
    </row>
    <row r="9" spans="1:14" ht="72.75" customHeight="1" thickTop="1" thickBot="1">
      <c r="B9" s="45" t="s">
        <v>155</v>
      </c>
      <c r="C9" s="27" t="s">
        <v>226</v>
      </c>
      <c r="D9" s="27" t="s">
        <v>37</v>
      </c>
      <c r="E9" s="27" t="s">
        <v>129</v>
      </c>
      <c r="F9" s="27" t="s">
        <v>121</v>
      </c>
      <c r="G9" s="27" t="s">
        <v>113</v>
      </c>
      <c r="H9" s="27" t="s">
        <v>103</v>
      </c>
      <c r="I9" s="27" t="s">
        <v>95</v>
      </c>
      <c r="J9" s="27" t="s">
        <v>85</v>
      </c>
      <c r="K9" s="27" t="s">
        <v>75</v>
      </c>
      <c r="L9" s="27" t="s">
        <v>66</v>
      </c>
      <c r="M9" s="27" t="s">
        <v>58</v>
      </c>
      <c r="N9" s="27" t="s">
        <v>48</v>
      </c>
    </row>
    <row r="10" spans="1:14" ht="84.95" customHeight="1" thickTop="1" thickBot="1">
      <c r="B10" s="46" t="s">
        <v>156</v>
      </c>
      <c r="C10" s="41" t="s">
        <v>144</v>
      </c>
      <c r="D10" s="41" t="s">
        <v>46</v>
      </c>
      <c r="E10" s="41" t="s">
        <v>130</v>
      </c>
      <c r="F10" s="41" t="s">
        <v>46</v>
      </c>
      <c r="G10" s="41" t="s">
        <v>114</v>
      </c>
      <c r="H10" s="41" t="s">
        <v>104</v>
      </c>
      <c r="I10" s="41" t="s">
        <v>96</v>
      </c>
      <c r="J10" s="41" t="s">
        <v>86</v>
      </c>
      <c r="K10" s="41" t="s">
        <v>76</v>
      </c>
      <c r="L10" s="41" t="s">
        <v>67</v>
      </c>
      <c r="M10" s="41" t="s">
        <v>46</v>
      </c>
      <c r="N10" s="41" t="s">
        <v>49</v>
      </c>
    </row>
    <row r="11" spans="1:14" ht="230.1" customHeight="1" thickTop="1" thickBot="1">
      <c r="B11" s="47" t="s">
        <v>157</v>
      </c>
      <c r="C11" s="28" t="s">
        <v>145</v>
      </c>
      <c r="D11" s="28" t="s">
        <v>38</v>
      </c>
      <c r="E11" s="28" t="s">
        <v>131</v>
      </c>
      <c r="F11" s="28" t="s">
        <v>190</v>
      </c>
      <c r="G11" s="28" t="s">
        <v>240</v>
      </c>
      <c r="H11" s="28" t="s">
        <v>105</v>
      </c>
      <c r="I11" s="28" t="s">
        <v>97</v>
      </c>
      <c r="J11" s="28" t="s">
        <v>87</v>
      </c>
      <c r="K11" s="28" t="s">
        <v>77</v>
      </c>
      <c r="L11" s="28" t="s">
        <v>68</v>
      </c>
      <c r="M11" s="28" t="s">
        <v>59</v>
      </c>
      <c r="N11" s="28" t="s">
        <v>50</v>
      </c>
    </row>
    <row r="12" spans="1:14" ht="300" customHeight="1" thickTop="1" thickBot="1">
      <c r="B12" s="48" t="s">
        <v>158</v>
      </c>
      <c r="C12" s="40" t="s">
        <v>21</v>
      </c>
      <c r="D12" s="40" t="s">
        <v>40</v>
      </c>
      <c r="E12" s="40" t="s">
        <v>132</v>
      </c>
      <c r="F12" s="40" t="s">
        <v>122</v>
      </c>
      <c r="G12" s="40" t="s">
        <v>115</v>
      </c>
      <c r="H12" s="40" t="s">
        <v>106</v>
      </c>
      <c r="I12" s="40" t="s">
        <v>98</v>
      </c>
      <c r="J12" s="40" t="s">
        <v>88</v>
      </c>
      <c r="K12" s="40" t="s">
        <v>78</v>
      </c>
      <c r="L12" s="40" t="s">
        <v>69</v>
      </c>
      <c r="M12" s="40" t="s">
        <v>60</v>
      </c>
      <c r="N12" s="40" t="s">
        <v>51</v>
      </c>
    </row>
    <row r="13" spans="1:14" ht="80.099999999999994" customHeight="1" thickTop="1" thickBot="1">
      <c r="B13" s="49" t="s">
        <v>159</v>
      </c>
      <c r="C13" s="28" t="s">
        <v>24</v>
      </c>
      <c r="D13" s="28" t="s">
        <v>41</v>
      </c>
      <c r="E13" s="28" t="s">
        <v>133</v>
      </c>
      <c r="F13" s="28" t="s">
        <v>123</v>
      </c>
      <c r="G13" s="28" t="s">
        <v>116</v>
      </c>
      <c r="H13" s="28" t="s">
        <v>107</v>
      </c>
      <c r="I13" s="28" t="s">
        <v>99</v>
      </c>
      <c r="J13" s="28" t="s">
        <v>89</v>
      </c>
      <c r="K13" s="28" t="s">
        <v>79</v>
      </c>
      <c r="L13" s="28" t="s">
        <v>70</v>
      </c>
      <c r="M13" s="28" t="s">
        <v>61</v>
      </c>
      <c r="N13" s="28" t="s">
        <v>46</v>
      </c>
    </row>
    <row r="14" spans="1:14" ht="110.1" customHeight="1" thickTop="1" thickBot="1">
      <c r="B14" s="50" t="s">
        <v>160</v>
      </c>
      <c r="C14" s="40" t="s">
        <v>139</v>
      </c>
      <c r="D14" s="40" t="s">
        <v>42</v>
      </c>
      <c r="E14" s="40" t="s">
        <v>134</v>
      </c>
      <c r="F14" s="40" t="s">
        <v>124</v>
      </c>
      <c r="G14" s="40" t="s">
        <v>117</v>
      </c>
      <c r="H14" s="40" t="s">
        <v>108</v>
      </c>
      <c r="I14" s="40" t="s">
        <v>100</v>
      </c>
      <c r="J14" s="40" t="s">
        <v>90</v>
      </c>
      <c r="K14" s="40" t="s">
        <v>80</v>
      </c>
      <c r="L14" s="40" t="s">
        <v>71</v>
      </c>
      <c r="M14" s="40" t="s">
        <v>46</v>
      </c>
      <c r="N14" s="40" t="s">
        <v>52</v>
      </c>
    </row>
    <row r="15" spans="1:14" ht="39.950000000000003" customHeight="1" thickTop="1" thickBot="1">
      <c r="B15" s="51" t="s">
        <v>149</v>
      </c>
      <c r="C15" s="28" t="s">
        <v>26</v>
      </c>
      <c r="D15" s="28" t="s">
        <v>46</v>
      </c>
      <c r="E15" s="28" t="s">
        <v>46</v>
      </c>
      <c r="F15" s="28" t="s">
        <v>125</v>
      </c>
      <c r="G15" s="28" t="s">
        <v>118</v>
      </c>
      <c r="H15" s="28" t="s">
        <v>109</v>
      </c>
      <c r="I15" s="28" t="s">
        <v>46</v>
      </c>
      <c r="J15" s="28" t="s">
        <v>46</v>
      </c>
      <c r="K15" s="28" t="s">
        <v>46</v>
      </c>
      <c r="L15" s="28" t="s">
        <v>46</v>
      </c>
      <c r="M15" s="28" t="s">
        <v>46</v>
      </c>
      <c r="N15" s="28" t="s">
        <v>53</v>
      </c>
    </row>
    <row r="16" spans="1:14" ht="65.099999999999994" customHeight="1" thickTop="1" thickBot="1">
      <c r="B16" s="52" t="s">
        <v>161</v>
      </c>
      <c r="C16" s="40" t="s">
        <v>28</v>
      </c>
      <c r="D16" s="40" t="s">
        <v>43</v>
      </c>
      <c r="E16" s="40" t="s">
        <v>81</v>
      </c>
      <c r="F16" s="40" t="s">
        <v>46</v>
      </c>
      <c r="G16" s="40" t="s">
        <v>46</v>
      </c>
      <c r="H16" s="40" t="s">
        <v>110</v>
      </c>
      <c r="I16" s="40" t="s">
        <v>46</v>
      </c>
      <c r="J16" s="40" t="s">
        <v>91</v>
      </c>
      <c r="K16" s="40" t="s">
        <v>81</v>
      </c>
      <c r="L16" s="40" t="s">
        <v>46</v>
      </c>
      <c r="M16" s="40" t="s">
        <v>62</v>
      </c>
      <c r="N16" s="40" t="s">
        <v>54</v>
      </c>
    </row>
    <row r="17" spans="2:14" ht="39.950000000000003" customHeight="1" thickTop="1" thickBot="1">
      <c r="B17" s="51" t="s">
        <v>162</v>
      </c>
      <c r="C17" s="28"/>
      <c r="D17" s="28" t="s">
        <v>46</v>
      </c>
      <c r="E17" s="28" t="s">
        <v>135</v>
      </c>
      <c r="F17" s="28" t="s">
        <v>46</v>
      </c>
      <c r="G17" s="28" t="s">
        <v>46</v>
      </c>
      <c r="H17" s="28" t="s">
        <v>46</v>
      </c>
      <c r="I17" s="28" t="s">
        <v>46</v>
      </c>
      <c r="J17" s="28" t="s">
        <v>46</v>
      </c>
      <c r="K17" s="28" t="s">
        <v>72</v>
      </c>
      <c r="L17" s="28" t="s">
        <v>72</v>
      </c>
      <c r="M17" s="28" t="s">
        <v>46</v>
      </c>
      <c r="N17" s="28" t="s">
        <v>46</v>
      </c>
    </row>
    <row r="18" spans="2:14" ht="60" customHeight="1" thickTop="1" thickBot="1">
      <c r="B18" s="53" t="s">
        <v>163</v>
      </c>
      <c r="C18" s="40" t="s">
        <v>30</v>
      </c>
      <c r="D18" s="40" t="s">
        <v>44</v>
      </c>
      <c r="E18" s="40" t="s">
        <v>136</v>
      </c>
      <c r="F18" s="40" t="s">
        <v>126</v>
      </c>
      <c r="G18" s="40" t="s">
        <v>119</v>
      </c>
      <c r="H18" s="40" t="s">
        <v>111</v>
      </c>
      <c r="I18" s="40" t="s">
        <v>101</v>
      </c>
      <c r="J18" s="40" t="s">
        <v>92</v>
      </c>
      <c r="K18" s="40" t="s">
        <v>82</v>
      </c>
      <c r="L18" s="40" t="s">
        <v>73</v>
      </c>
      <c r="M18" s="40" t="s">
        <v>63</v>
      </c>
      <c r="N18" s="40" t="s">
        <v>55</v>
      </c>
    </row>
    <row r="19" spans="2:14" ht="80.099999999999994" customHeight="1" thickTop="1" thickBot="1">
      <c r="B19" s="49" t="s">
        <v>164</v>
      </c>
      <c r="C19" s="29" t="s">
        <v>32</v>
      </c>
      <c r="D19" s="29" t="s">
        <v>45</v>
      </c>
      <c r="E19" s="29" t="s">
        <v>137</v>
      </c>
      <c r="F19" s="29" t="s">
        <v>127</v>
      </c>
      <c r="G19" s="29" t="s">
        <v>120</v>
      </c>
      <c r="H19" s="29" t="s">
        <v>93</v>
      </c>
      <c r="I19" s="29" t="s">
        <v>93</v>
      </c>
      <c r="J19" s="29" t="s">
        <v>93</v>
      </c>
      <c r="K19" s="29" t="s">
        <v>83</v>
      </c>
      <c r="L19" s="29" t="s">
        <v>64</v>
      </c>
      <c r="M19" s="29" t="s">
        <v>64</v>
      </c>
      <c r="N19" s="29" t="s">
        <v>56</v>
      </c>
    </row>
    <row r="20" spans="2:14" ht="39.950000000000003" customHeight="1" thickTop="1" thickBot="1">
      <c r="B20" s="54" t="s">
        <v>165</v>
      </c>
      <c r="C20" s="40"/>
      <c r="D20" s="40" t="s">
        <v>46</v>
      </c>
      <c r="E20" s="40" t="s">
        <v>46</v>
      </c>
      <c r="F20" s="40" t="s">
        <v>46</v>
      </c>
      <c r="G20" s="40" t="s">
        <v>46</v>
      </c>
      <c r="H20" s="40" t="s">
        <v>46</v>
      </c>
      <c r="I20" s="40" t="s">
        <v>46</v>
      </c>
      <c r="J20" s="40" t="s">
        <v>46</v>
      </c>
      <c r="K20" s="40" t="s">
        <v>46</v>
      </c>
      <c r="L20" s="40" t="s">
        <v>46</v>
      </c>
      <c r="M20" s="40" t="s">
        <v>46</v>
      </c>
      <c r="N20" s="40" t="s">
        <v>46</v>
      </c>
    </row>
    <row r="21" spans="2:14" ht="200.1" customHeight="1" thickTop="1" thickBot="1">
      <c r="B21" s="55" t="s">
        <v>148</v>
      </c>
      <c r="C21" s="31" t="s">
        <v>34</v>
      </c>
      <c r="D21" s="31" t="s">
        <v>46</v>
      </c>
      <c r="E21" s="31" t="s">
        <v>46</v>
      </c>
      <c r="F21" s="31" t="s">
        <v>46</v>
      </c>
      <c r="G21" s="31" t="s">
        <v>46</v>
      </c>
      <c r="H21" s="31" t="s">
        <v>46</v>
      </c>
      <c r="I21" s="31" t="s">
        <v>46</v>
      </c>
      <c r="J21" s="31" t="s">
        <v>46</v>
      </c>
      <c r="K21" s="31" t="s">
        <v>46</v>
      </c>
      <c r="L21" s="31" t="s">
        <v>46</v>
      </c>
      <c r="M21" s="31" t="s">
        <v>46</v>
      </c>
      <c r="N21" s="31" t="s">
        <v>46</v>
      </c>
    </row>
    <row r="35" spans="3:3" ht="300" customHeight="1">
      <c r="C35" s="25"/>
    </row>
  </sheetData>
  <mergeCells count="3">
    <mergeCell ref="B4:E4"/>
    <mergeCell ref="B1:K2"/>
    <mergeCell ref="L1:N3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8" scale="2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/>
  </sheetPr>
  <dimension ref="A1:P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22" customWidth="1"/>
    <col min="6" max="6" width="3.625" style="23" customWidth="1"/>
    <col min="7" max="7" width="15.625" style="22" customWidth="1"/>
    <col min="8" max="8" width="3.625" style="23" customWidth="1"/>
    <col min="9" max="9" width="15.625" style="22" customWidth="1"/>
    <col min="10" max="10" width="3.625" style="24" customWidth="1"/>
    <col min="11" max="11" width="15.625" style="22" customWidth="1"/>
    <col min="12" max="12" width="3.625" style="23" customWidth="1"/>
    <col min="13" max="13" width="15.625" style="22" customWidth="1"/>
    <col min="14" max="14" width="3.625" style="23" customWidth="1"/>
    <col min="15" max="15" width="15.625" style="22" customWidth="1"/>
    <col min="16" max="16" width="5.625" style="2" customWidth="1"/>
    <col min="17" max="16384" width="9" style="2"/>
  </cols>
  <sheetData>
    <row r="1" spans="1:16" customFormat="1" ht="9.9499999999999993" customHeight="1">
      <c r="A1" s="16"/>
      <c r="B1" s="99" t="s">
        <v>172</v>
      </c>
      <c r="C1" s="100"/>
      <c r="D1" s="100"/>
      <c r="E1" s="100"/>
      <c r="F1" s="100"/>
      <c r="G1" s="100"/>
      <c r="H1" s="100"/>
      <c r="I1" s="100"/>
      <c r="J1" s="100"/>
      <c r="K1" s="100"/>
      <c r="L1" s="101"/>
      <c r="M1" s="101"/>
      <c r="N1" s="101"/>
      <c r="O1" s="101"/>
      <c r="P1" s="1"/>
    </row>
    <row r="2" spans="1:16" customFormat="1" ht="41.1" customHeight="1"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1"/>
      <c r="M2" s="101"/>
      <c r="N2" s="101"/>
      <c r="O2" s="101"/>
      <c r="P2" s="1"/>
    </row>
    <row r="3" spans="1:16" ht="16.5">
      <c r="E3" s="4"/>
      <c r="F3" s="3"/>
      <c r="G3" s="4"/>
      <c r="H3" s="3"/>
      <c r="I3" s="4"/>
      <c r="J3" s="5"/>
      <c r="K3" s="4"/>
      <c r="L3"/>
      <c r="M3" s="6"/>
      <c r="N3"/>
      <c r="O3" s="6"/>
    </row>
    <row r="4" spans="1:16" ht="50.1" customHeight="1">
      <c r="B4" s="103">
        <v>44927</v>
      </c>
      <c r="C4" s="103"/>
      <c r="D4" s="103"/>
      <c r="E4" s="103"/>
      <c r="F4" s="11"/>
      <c r="G4" s="104">
        <f>B4</f>
        <v>44927</v>
      </c>
      <c r="H4" s="105"/>
      <c r="I4" s="105"/>
      <c r="J4" s="105"/>
      <c r="K4" s="105"/>
      <c r="L4" s="105"/>
      <c r="M4" s="105"/>
      <c r="N4" s="105"/>
      <c r="O4" s="105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>
        <f>IF(WEEKDAY($B$4)=COLUMN(B7)/2,$B$4,"")</f>
        <v>44927</v>
      </c>
      <c r="C7" s="57"/>
      <c r="D7" s="58">
        <f>IF(B7&lt;&gt;"",B7+1,IF(WEEKDAY($B$4)=COLUMN(D7)/2,$B$4,""))</f>
        <v>44928</v>
      </c>
      <c r="E7" s="38"/>
      <c r="F7" s="58">
        <f>IF(D7&lt;&gt;"",D7+1,IF(WEEKDAY($B$4)=COLUMN(F7)/2,$B$4,""))</f>
        <v>44929</v>
      </c>
      <c r="G7" s="38"/>
      <c r="H7" s="58">
        <f>IF(F7&lt;&gt;"",F7+1,IF(WEEKDAY($B$4)=COLUMN(H7)/2,$B$4,""))</f>
        <v>44930</v>
      </c>
      <c r="I7" s="38"/>
      <c r="J7" s="58">
        <f>IF(H7&lt;&gt;"",H7+1,IF(WEEKDAY($B$4)=COLUMN(J7)/2,$B$4,""))</f>
        <v>44931</v>
      </c>
      <c r="K7" s="38"/>
      <c r="L7" s="58">
        <f>IF(J7&lt;&gt;"",J7+1,IF(WEEKDAY($B$4)=COLUMN(L7)/2,$B$4,""))</f>
        <v>44932</v>
      </c>
      <c r="M7" s="38"/>
      <c r="N7" s="59">
        <f>IF(L7&lt;&gt;"",L7+1,IF(WEEKDAY($B$4)=COLUMN(N7)/2,$B$4,""))</f>
        <v>44933</v>
      </c>
      <c r="O7" s="60"/>
    </row>
    <row r="8" spans="1:16" ht="20.100000000000001" customHeight="1">
      <c r="B8" s="107" t="s">
        <v>154</v>
      </c>
      <c r="C8" s="107"/>
      <c r="D8" s="109" t="s">
        <v>153</v>
      </c>
      <c r="E8" s="109"/>
      <c r="F8" s="106"/>
      <c r="G8" s="106"/>
      <c r="H8" s="106"/>
      <c r="I8" s="106"/>
      <c r="J8" s="106"/>
      <c r="K8" s="106"/>
      <c r="L8" s="111" t="s">
        <v>166</v>
      </c>
      <c r="M8" s="111"/>
      <c r="N8" s="102"/>
      <c r="O8" s="102"/>
    </row>
    <row r="9" spans="1:16" ht="20.100000000000001" customHeight="1">
      <c r="B9" s="108"/>
      <c r="C9" s="108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2"/>
      <c r="O9" s="102"/>
    </row>
    <row r="10" spans="1:16" ht="20.100000000000001" customHeight="1">
      <c r="B10" s="108"/>
      <c r="C10" s="114"/>
      <c r="D10" s="106"/>
      <c r="E10" s="106"/>
      <c r="F10" s="106"/>
      <c r="G10" s="115"/>
      <c r="H10" s="106"/>
      <c r="I10" s="115"/>
      <c r="J10" s="106"/>
      <c r="K10" s="115"/>
      <c r="L10" s="106"/>
      <c r="M10" s="106"/>
      <c r="N10" s="102"/>
      <c r="O10" s="102"/>
    </row>
    <row r="11" spans="1:16" ht="20.100000000000001" customHeight="1">
      <c r="B11" s="61">
        <f>N7+1</f>
        <v>44934</v>
      </c>
      <c r="C11" s="37"/>
      <c r="D11" s="62">
        <f>B11+1</f>
        <v>44935</v>
      </c>
      <c r="E11" s="39"/>
      <c r="F11" s="62">
        <f>D11+1</f>
        <v>44936</v>
      </c>
      <c r="G11" s="63"/>
      <c r="H11" s="62">
        <f>F11+1</f>
        <v>44937</v>
      </c>
      <c r="I11" s="39"/>
      <c r="J11" s="62">
        <f>H11+1</f>
        <v>44938</v>
      </c>
      <c r="K11" s="39"/>
      <c r="L11" s="62">
        <f>J11+1</f>
        <v>44939</v>
      </c>
      <c r="M11" s="39"/>
      <c r="N11" s="64">
        <f>L11+1</f>
        <v>44940</v>
      </c>
      <c r="O11" s="65"/>
    </row>
    <row r="12" spans="1:16" ht="20.100000000000001" customHeight="1">
      <c r="B12" s="108"/>
      <c r="C12" s="108"/>
      <c r="D12" s="106"/>
      <c r="E12" s="106"/>
      <c r="F12" s="109" t="s">
        <v>153</v>
      </c>
      <c r="G12" s="109"/>
      <c r="H12" s="106"/>
      <c r="I12" s="106"/>
      <c r="J12" s="106"/>
      <c r="K12" s="106"/>
      <c r="L12" s="106"/>
      <c r="M12" s="106"/>
      <c r="N12" s="102"/>
      <c r="O12" s="102"/>
    </row>
    <row r="13" spans="1:16" ht="20.100000000000001" customHeight="1">
      <c r="B13" s="108"/>
      <c r="C13" s="108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2"/>
      <c r="O13" s="102"/>
    </row>
    <row r="14" spans="1:16" ht="20.100000000000001" customHeight="1">
      <c r="B14" s="108"/>
      <c r="C14" s="114"/>
      <c r="D14" s="106"/>
      <c r="E14" s="115"/>
      <c r="F14" s="106"/>
      <c r="G14" s="106"/>
      <c r="H14" s="106"/>
      <c r="I14" s="106"/>
      <c r="J14" s="106"/>
      <c r="K14" s="106"/>
      <c r="L14" s="106"/>
      <c r="M14" s="106"/>
      <c r="N14" s="102"/>
      <c r="O14" s="116"/>
    </row>
    <row r="15" spans="1:16" ht="20.100000000000001" customHeight="1">
      <c r="B15" s="61">
        <f>N11+1</f>
        <v>44941</v>
      </c>
      <c r="C15" s="37"/>
      <c r="D15" s="62">
        <f>B15+1</f>
        <v>44942</v>
      </c>
      <c r="E15" s="39"/>
      <c r="F15" s="62">
        <f>D15+1</f>
        <v>44943</v>
      </c>
      <c r="G15" s="39"/>
      <c r="H15" s="62">
        <f>F15+1</f>
        <v>44944</v>
      </c>
      <c r="I15" s="39"/>
      <c r="J15" s="62">
        <f>H15+1</f>
        <v>44945</v>
      </c>
      <c r="K15" s="39"/>
      <c r="L15" s="62">
        <f>J15+1</f>
        <v>44946</v>
      </c>
      <c r="M15" s="39"/>
      <c r="N15" s="61">
        <f>L15+1</f>
        <v>44947</v>
      </c>
      <c r="O15" s="37"/>
    </row>
    <row r="16" spans="1:16" ht="20.100000000000001" customHeight="1">
      <c r="B16" s="108"/>
      <c r="C16" s="108"/>
      <c r="D16" s="106"/>
      <c r="E16" s="106"/>
      <c r="F16" s="106"/>
      <c r="G16" s="106"/>
      <c r="H16" s="106"/>
      <c r="I16" s="106"/>
      <c r="J16" s="106"/>
      <c r="K16" s="106"/>
      <c r="L16" s="111" t="s">
        <v>167</v>
      </c>
      <c r="M16" s="111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08"/>
      <c r="C18" s="114"/>
      <c r="D18" s="106"/>
      <c r="E18" s="115"/>
      <c r="F18" s="106"/>
      <c r="G18" s="115"/>
      <c r="H18" s="106"/>
      <c r="I18" s="115"/>
      <c r="J18" s="106"/>
      <c r="K18" s="115"/>
      <c r="L18" s="106"/>
      <c r="M18" s="115"/>
      <c r="N18" s="108"/>
      <c r="O18" s="114"/>
    </row>
    <row r="19" spans="2:15" ht="20.100000000000001" customHeight="1">
      <c r="B19" s="61">
        <f>N15+1</f>
        <v>44948</v>
      </c>
      <c r="C19" s="37"/>
      <c r="D19" s="61">
        <f>B19+1</f>
        <v>44949</v>
      </c>
      <c r="E19" s="37"/>
      <c r="F19" s="61">
        <f>D19+1</f>
        <v>44950</v>
      </c>
      <c r="G19" s="37"/>
      <c r="H19" s="62">
        <f>F19+1</f>
        <v>44951</v>
      </c>
      <c r="I19" s="39"/>
      <c r="J19" s="62">
        <f>H19+1</f>
        <v>44952</v>
      </c>
      <c r="K19" s="39"/>
      <c r="L19" s="62">
        <f>J19+1</f>
        <v>44953</v>
      </c>
      <c r="M19" s="39"/>
      <c r="N19" s="64">
        <f>L19+1</f>
        <v>44954</v>
      </c>
      <c r="O19" s="65"/>
    </row>
    <row r="20" spans="2:15" ht="20.100000000000001" customHeight="1">
      <c r="B20" s="107" t="s">
        <v>209</v>
      </c>
      <c r="C20" s="107"/>
      <c r="D20" s="108" t="s">
        <v>168</v>
      </c>
      <c r="E20" s="108"/>
      <c r="F20" s="108" t="s">
        <v>152</v>
      </c>
      <c r="G20" s="108"/>
      <c r="H20" s="109" t="s">
        <v>153</v>
      </c>
      <c r="I20" s="109"/>
      <c r="J20" s="106"/>
      <c r="K20" s="106"/>
      <c r="L20" s="106"/>
      <c r="M20" s="106"/>
      <c r="N20" s="102"/>
      <c r="O20" s="102"/>
    </row>
    <row r="21" spans="2:15" ht="20.100000000000001" customHeight="1">
      <c r="B21" s="108"/>
      <c r="C21" s="108"/>
      <c r="D21" s="108"/>
      <c r="E21" s="108"/>
      <c r="F21" s="108"/>
      <c r="G21" s="108"/>
      <c r="H21" s="106"/>
      <c r="I21" s="106"/>
      <c r="J21" s="106"/>
      <c r="K21" s="106"/>
      <c r="L21" s="106"/>
      <c r="M21" s="106"/>
      <c r="N21" s="102"/>
      <c r="O21" s="102"/>
    </row>
    <row r="22" spans="2:15" ht="20.100000000000001" customHeight="1">
      <c r="B22" s="108"/>
      <c r="C22" s="114"/>
      <c r="D22" s="108"/>
      <c r="E22" s="114"/>
      <c r="F22" s="108"/>
      <c r="G22" s="114"/>
      <c r="H22" s="106"/>
      <c r="I22" s="115"/>
      <c r="J22" s="106"/>
      <c r="K22" s="115"/>
      <c r="L22" s="106"/>
      <c r="M22" s="115"/>
      <c r="N22" s="102"/>
      <c r="O22" s="116"/>
    </row>
    <row r="23" spans="2:15" ht="20.100000000000001" customHeight="1">
      <c r="B23" s="61">
        <f>IFERROR(IF(MONTH(N19)&lt;&gt;MONTH(N19+1),"",N19+1),"")</f>
        <v>44955</v>
      </c>
      <c r="C23" s="37"/>
      <c r="D23" s="62">
        <f>IFERROR(IF(MONTH(B23)&lt;&gt;MONTH(B23+1),"",B23+1),"")</f>
        <v>44956</v>
      </c>
      <c r="E23" s="39"/>
      <c r="F23" s="62">
        <f>IFERROR(IF(MONTH(D23)&lt;&gt;MONTH(D23+1),"",D23+1),"")</f>
        <v>44957</v>
      </c>
      <c r="G23" s="39"/>
      <c r="H23" s="62" t="str">
        <f>IFERROR(IF(MONTH(F23)&lt;&gt;MONTH(F23+1),"",F23+1),"")</f>
        <v/>
      </c>
      <c r="I23" s="39"/>
      <c r="J23" s="62" t="str">
        <f>IFERROR(IF(MONTH(H23)&lt;&gt;MONTH(H23+1),"",H23+1),"")</f>
        <v/>
      </c>
      <c r="K23" s="39"/>
      <c r="L23" s="62" t="str">
        <f>IFERROR(IF(MONTH(J23)&lt;&gt;MONTH(J23+1),"",J23+1),"")</f>
        <v/>
      </c>
      <c r="M23" s="39"/>
      <c r="N23" s="64" t="str">
        <f>IFERROR(IF(MONTH(L23)&lt;&gt;MONTH(L23+1),"",L23+1),"")</f>
        <v/>
      </c>
      <c r="O23" s="65"/>
    </row>
    <row r="24" spans="2:15" ht="20.100000000000001" customHeight="1">
      <c r="B24" s="108"/>
      <c r="C24" s="108"/>
      <c r="D24" s="106"/>
      <c r="E24" s="106"/>
      <c r="F24" s="109" t="s">
        <v>153</v>
      </c>
      <c r="G24" s="109"/>
      <c r="H24" s="106"/>
      <c r="I24" s="106"/>
      <c r="J24" s="106"/>
      <c r="K24" s="106"/>
      <c r="L24" s="106"/>
      <c r="M24" s="106"/>
      <c r="N24" s="102"/>
      <c r="O24" s="102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17"/>
      <c r="C26" s="118"/>
      <c r="D26" s="119"/>
      <c r="E26" s="119"/>
      <c r="F26" s="119"/>
      <c r="G26" s="119"/>
      <c r="H26" s="119"/>
      <c r="I26" s="120"/>
      <c r="J26" s="119"/>
      <c r="K26" s="119"/>
      <c r="L26" s="119"/>
      <c r="M26" s="119"/>
      <c r="N26" s="121"/>
      <c r="O26" s="121"/>
    </row>
    <row r="27" spans="2:15" ht="20.100000000000001" hidden="1" customHeight="1">
      <c r="B27" s="12" t="str">
        <f>IFERROR(IF(MONTH(N23)&lt;&gt;MONTH(N23+1),"",N23+1),"")</f>
        <v/>
      </c>
      <c r="C27" s="19"/>
      <c r="D27" s="18" t="str">
        <f>IFERROR(IF(MONTH(B27)&lt;&gt;MONTH(B27+1),"",B27+1),"")</f>
        <v/>
      </c>
      <c r="E27" s="20"/>
      <c r="F27" s="18" t="str">
        <f>IFERROR(IF(MONTH(D27)&lt;&gt;MONTH(D27+1),"",D27+1),"")</f>
        <v/>
      </c>
      <c r="G27" s="20"/>
      <c r="H27" s="18" t="str">
        <f>IFERROR(IF(MONTH(F27)&lt;&gt;MONTH(F27+1),"",F27+1),"")</f>
        <v/>
      </c>
      <c r="I27" s="20"/>
      <c r="J27" s="18" t="str">
        <f>IFERROR(IF(MONTH(H27)&lt;&gt;MONTH(H27+1),"",H27+1),"")</f>
        <v/>
      </c>
      <c r="K27" s="20"/>
      <c r="L27" s="18" t="str">
        <f>IFERROR(IF(MONTH(J27)&lt;&gt;MONTH(J27+1),"",J27+1),"")</f>
        <v/>
      </c>
      <c r="M27" s="20"/>
      <c r="N27" s="13" t="str">
        <f>IFERROR(IF(MONTH(L27)&lt;&gt;MONTH(L27+1),"",L27+1),"")</f>
        <v/>
      </c>
      <c r="O27" s="21"/>
    </row>
    <row r="28" spans="2:15" ht="20.100000000000001" hidden="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hidden="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hidden="1" customHeight="1">
      <c r="B30" s="123"/>
      <c r="C30" s="123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2"/>
      <c r="O30" s="122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270.75" customHeight="1">
      <c r="B33" s="88" t="str">
        <f>연간달력!B7</f>
        <v xml:space="preserve">
2023년 
달라지는 정책</v>
      </c>
      <c r="C33" s="88"/>
      <c r="D33" s="89"/>
      <c r="E33" s="90" t="s">
        <v>244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47.25" customHeight="1">
      <c r="B34" s="92" t="str">
        <f>연간달력!B8</f>
        <v xml:space="preserve">
이달의 이슈</v>
      </c>
      <c r="C34" s="78"/>
      <c r="D34" s="79"/>
      <c r="E34" s="93" t="s">
        <v>143</v>
      </c>
      <c r="F34" s="80"/>
      <c r="G34" s="80"/>
      <c r="H34" s="80"/>
      <c r="I34" s="80"/>
      <c r="J34" s="80"/>
      <c r="K34" s="80"/>
      <c r="L34" s="80"/>
      <c r="M34" s="80"/>
      <c r="N34" s="80"/>
      <c r="O34" s="80"/>
    </row>
    <row r="35" spans="2:15" ht="71.25" customHeight="1">
      <c r="B35" s="94" t="str">
        <f>연간달력!B9</f>
        <v xml:space="preserve">
예스폼 이슈</v>
      </c>
      <c r="C35" s="78"/>
      <c r="D35" s="79"/>
      <c r="E35" s="80" t="s">
        <v>23</v>
      </c>
      <c r="F35" s="81"/>
      <c r="G35" s="81"/>
      <c r="H35" s="81"/>
      <c r="I35" s="81"/>
      <c r="J35" s="81"/>
      <c r="K35" s="81"/>
      <c r="L35" s="81"/>
      <c r="M35" s="81"/>
      <c r="N35" s="81"/>
      <c r="O35" s="81"/>
    </row>
    <row r="36" spans="2:15" ht="60.75" customHeight="1">
      <c r="B36" s="95" t="str">
        <f>연간달력!B10</f>
        <v xml:space="preserve">
공휴일</v>
      </c>
      <c r="C36" s="78"/>
      <c r="D36" s="79"/>
      <c r="E36" s="80" t="s">
        <v>144</v>
      </c>
      <c r="F36" s="81"/>
      <c r="G36" s="81"/>
      <c r="H36" s="81"/>
      <c r="I36" s="81"/>
      <c r="J36" s="81"/>
      <c r="K36" s="81"/>
      <c r="L36" s="81"/>
      <c r="M36" s="81"/>
      <c r="N36" s="81"/>
      <c r="O36" s="81"/>
    </row>
    <row r="37" spans="2:15" ht="99.95" customHeight="1">
      <c r="B37" s="96" t="str">
        <f>연간달력!B11</f>
        <v xml:space="preserve">
기념일 / 행사</v>
      </c>
      <c r="C37" s="78"/>
      <c r="D37" s="79"/>
      <c r="E37" s="80" t="s">
        <v>145</v>
      </c>
      <c r="F37" s="81"/>
      <c r="G37" s="81"/>
      <c r="H37" s="81"/>
      <c r="I37" s="81"/>
      <c r="J37" s="81"/>
      <c r="K37" s="81"/>
      <c r="L37" s="81"/>
      <c r="M37" s="81"/>
      <c r="N37" s="81"/>
      <c r="O37" s="81"/>
    </row>
    <row r="38" spans="2:15" ht="270" customHeight="1">
      <c r="B38" s="97" t="str">
        <f>연간달력!B12</f>
        <v xml:space="preserve">
금융</v>
      </c>
      <c r="C38" s="78"/>
      <c r="D38" s="79"/>
      <c r="E38" s="80" t="s">
        <v>22</v>
      </c>
      <c r="F38" s="81"/>
      <c r="G38" s="81"/>
      <c r="H38" s="81"/>
      <c r="I38" s="81"/>
      <c r="J38" s="81"/>
      <c r="K38" s="81"/>
      <c r="L38" s="81"/>
      <c r="M38" s="81"/>
      <c r="N38" s="81"/>
      <c r="O38" s="81"/>
    </row>
    <row r="39" spans="2:15" ht="33.75" customHeight="1">
      <c r="B39" s="78" t="str">
        <f>연간달력!B13</f>
        <v xml:space="preserve">
스포츠</v>
      </c>
      <c r="C39" s="78"/>
      <c r="D39" s="79"/>
      <c r="E39" s="80" t="s">
        <v>25</v>
      </c>
      <c r="F39" s="81"/>
      <c r="G39" s="81"/>
      <c r="H39" s="81"/>
      <c r="I39" s="81"/>
      <c r="J39" s="81"/>
      <c r="K39" s="81"/>
      <c r="L39" s="81"/>
      <c r="M39" s="81"/>
      <c r="N39" s="81"/>
      <c r="O39" s="81"/>
    </row>
    <row r="40" spans="2:15" ht="71.25" customHeight="1">
      <c r="B40" s="98" t="str">
        <f>연간달력!B14</f>
        <v xml:space="preserve">
박람회 / 시상식</v>
      </c>
      <c r="C40" s="78"/>
      <c r="D40" s="79"/>
      <c r="E40" s="80" t="s">
        <v>140</v>
      </c>
      <c r="F40" s="81"/>
      <c r="G40" s="81"/>
      <c r="H40" s="81"/>
      <c r="I40" s="81"/>
      <c r="J40" s="81"/>
      <c r="K40" s="81"/>
      <c r="L40" s="81"/>
      <c r="M40" s="81"/>
      <c r="N40" s="81"/>
      <c r="O40" s="81"/>
    </row>
    <row r="41" spans="2:15" ht="33.75" customHeight="1">
      <c r="B41" s="78" t="str">
        <f>연간달력!B15</f>
        <v>교통 / 개통</v>
      </c>
      <c r="C41" s="78"/>
      <c r="D41" s="79"/>
      <c r="E41" s="80" t="s">
        <v>27</v>
      </c>
      <c r="F41" s="81"/>
      <c r="G41" s="81"/>
      <c r="H41" s="81"/>
      <c r="I41" s="81"/>
      <c r="J41" s="81"/>
      <c r="K41" s="81"/>
      <c r="L41" s="81"/>
      <c r="M41" s="81"/>
      <c r="N41" s="81"/>
      <c r="O41" s="81"/>
    </row>
    <row r="42" spans="2:15" ht="47.25" customHeight="1">
      <c r="B42" s="77" t="str">
        <f>연간달력!B16</f>
        <v xml:space="preserve">
교육</v>
      </c>
      <c r="C42" s="78"/>
      <c r="D42" s="79"/>
      <c r="E42" s="80" t="s">
        <v>29</v>
      </c>
      <c r="F42" s="81"/>
      <c r="G42" s="81"/>
      <c r="H42" s="81"/>
      <c r="I42" s="81"/>
      <c r="J42" s="81"/>
      <c r="K42" s="81"/>
      <c r="L42" s="81"/>
      <c r="M42" s="81"/>
      <c r="N42" s="81"/>
      <c r="O42" s="81"/>
    </row>
    <row r="43" spans="2:15" ht="50.1" customHeight="1">
      <c r="B43" s="78" t="str">
        <f>연간달력!B17</f>
        <v>취업</v>
      </c>
      <c r="C43" s="78"/>
      <c r="D43" s="79"/>
      <c r="E43" s="82"/>
      <c r="F43" s="81"/>
      <c r="G43" s="81"/>
      <c r="H43" s="81"/>
      <c r="I43" s="81"/>
      <c r="J43" s="81"/>
      <c r="K43" s="81"/>
      <c r="L43" s="81"/>
      <c r="M43" s="81"/>
      <c r="N43" s="81"/>
      <c r="O43" s="81"/>
    </row>
    <row r="44" spans="2:15" ht="47.25" customHeight="1">
      <c r="B44" s="83" t="str">
        <f>연간달력!B18</f>
        <v xml:space="preserve">
유통</v>
      </c>
      <c r="C44" s="78"/>
      <c r="D44" s="79"/>
      <c r="E44" s="80" t="s">
        <v>31</v>
      </c>
      <c r="F44" s="81"/>
      <c r="G44" s="81"/>
      <c r="H44" s="81"/>
      <c r="I44" s="81"/>
      <c r="J44" s="81"/>
      <c r="K44" s="81"/>
      <c r="L44" s="81"/>
      <c r="M44" s="81"/>
      <c r="N44" s="81"/>
      <c r="O44" s="81"/>
    </row>
    <row r="45" spans="2:15" ht="47.25" customHeight="1">
      <c r="B45" s="78" t="str">
        <f>연간달력!B19</f>
        <v xml:space="preserve">
가전 / 패션
/ 잡화</v>
      </c>
      <c r="C45" s="78"/>
      <c r="D45" s="79"/>
      <c r="E45" s="80" t="s">
        <v>33</v>
      </c>
      <c r="F45" s="81"/>
      <c r="G45" s="81"/>
      <c r="H45" s="81"/>
      <c r="I45" s="81"/>
      <c r="J45" s="81"/>
      <c r="K45" s="81"/>
      <c r="L45" s="81"/>
      <c r="M45" s="81"/>
      <c r="N45" s="81"/>
      <c r="O45" s="81"/>
    </row>
    <row r="46" spans="2:15" ht="50.1" customHeight="1">
      <c r="B46" s="84" t="str">
        <f>연간달력!B20</f>
        <v>나의 일정</v>
      </c>
      <c r="C46" s="78"/>
      <c r="D46" s="79"/>
      <c r="E46" s="82"/>
      <c r="F46" s="81"/>
      <c r="G46" s="81"/>
      <c r="H46" s="81"/>
      <c r="I46" s="81"/>
      <c r="J46" s="81"/>
      <c r="K46" s="81"/>
      <c r="L46" s="81"/>
      <c r="M46" s="81"/>
      <c r="N46" s="81"/>
      <c r="O46" s="81"/>
    </row>
    <row r="47" spans="2:15" ht="230.1" customHeight="1">
      <c r="B47" s="73" t="str">
        <f>연간달력!B21</f>
        <v xml:space="preserve">
비고</v>
      </c>
      <c r="C47" s="73"/>
      <c r="D47" s="74"/>
      <c r="E47" s="75" t="s">
        <v>35</v>
      </c>
      <c r="F47" s="76"/>
      <c r="G47" s="76"/>
      <c r="H47" s="76"/>
      <c r="I47" s="76"/>
      <c r="J47" s="76"/>
      <c r="K47" s="76"/>
      <c r="L47" s="76"/>
      <c r="M47" s="76"/>
      <c r="N47" s="76"/>
      <c r="O47" s="76"/>
    </row>
  </sheetData>
  <mergeCells count="169">
    <mergeCell ref="N30:O30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L25:M25"/>
    <mergeCell ref="N25:O25"/>
    <mergeCell ref="B26:C26"/>
    <mergeCell ref="D26:E26"/>
    <mergeCell ref="F26:G26"/>
    <mergeCell ref="H26:I26"/>
    <mergeCell ref="J26:K26"/>
    <mergeCell ref="L26:M26"/>
    <mergeCell ref="N26:O26"/>
    <mergeCell ref="B25:C25"/>
    <mergeCell ref="D25:E25"/>
    <mergeCell ref="J25:K25"/>
    <mergeCell ref="N22:O22"/>
    <mergeCell ref="B24:C24"/>
    <mergeCell ref="D24:E24"/>
    <mergeCell ref="F24:G24"/>
    <mergeCell ref="H24:I24"/>
    <mergeCell ref="J24:K24"/>
    <mergeCell ref="L24:M24"/>
    <mergeCell ref="N24:O24"/>
    <mergeCell ref="B22:C22"/>
    <mergeCell ref="D22:E22"/>
    <mergeCell ref="F22:G22"/>
    <mergeCell ref="H22:I22"/>
    <mergeCell ref="J22:K22"/>
    <mergeCell ref="L22:M22"/>
    <mergeCell ref="J20:K20"/>
    <mergeCell ref="L20:M20"/>
    <mergeCell ref="N20:O20"/>
    <mergeCell ref="B21:C21"/>
    <mergeCell ref="D21:E21"/>
    <mergeCell ref="F21:G21"/>
    <mergeCell ref="H21:I21"/>
    <mergeCell ref="J21:K21"/>
    <mergeCell ref="L21:M21"/>
    <mergeCell ref="N21:O21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4:O14"/>
    <mergeCell ref="B16:C16"/>
    <mergeCell ref="D16:E16"/>
    <mergeCell ref="F16:G16"/>
    <mergeCell ref="H16:I16"/>
    <mergeCell ref="J16:K16"/>
    <mergeCell ref="L16:M16"/>
    <mergeCell ref="N16:O16"/>
    <mergeCell ref="B14:C14"/>
    <mergeCell ref="D14:E14"/>
    <mergeCell ref="F14:G14"/>
    <mergeCell ref="H14:I14"/>
    <mergeCell ref="J14:K14"/>
    <mergeCell ref="L14:M14"/>
    <mergeCell ref="L12:M12"/>
    <mergeCell ref="N12:O12"/>
    <mergeCell ref="B13:C13"/>
    <mergeCell ref="D13:E13"/>
    <mergeCell ref="F13:G13"/>
    <mergeCell ref="H13:I13"/>
    <mergeCell ref="J13:K13"/>
    <mergeCell ref="L13:M13"/>
    <mergeCell ref="N13:O13"/>
    <mergeCell ref="J12:K12"/>
    <mergeCell ref="B6:C6"/>
    <mergeCell ref="D6:E6"/>
    <mergeCell ref="F6:G6"/>
    <mergeCell ref="H6:I6"/>
    <mergeCell ref="J6:K6"/>
    <mergeCell ref="L6:M6"/>
    <mergeCell ref="B10:C10"/>
    <mergeCell ref="D10:E10"/>
    <mergeCell ref="F10:G10"/>
    <mergeCell ref="H10:I10"/>
    <mergeCell ref="J10:K10"/>
    <mergeCell ref="L10:M10"/>
    <mergeCell ref="B9:C9"/>
    <mergeCell ref="D9:E9"/>
    <mergeCell ref="F9:G9"/>
    <mergeCell ref="H9:I9"/>
    <mergeCell ref="J9:K9"/>
    <mergeCell ref="L9:M9"/>
    <mergeCell ref="B1:K2"/>
    <mergeCell ref="L1:O2"/>
    <mergeCell ref="N9:O9"/>
    <mergeCell ref="N10:O10"/>
    <mergeCell ref="B4:E4"/>
    <mergeCell ref="G4:O4"/>
    <mergeCell ref="F25:G25"/>
    <mergeCell ref="H25:I25"/>
    <mergeCell ref="B20:C20"/>
    <mergeCell ref="D20:E20"/>
    <mergeCell ref="F20:G20"/>
    <mergeCell ref="H20:I20"/>
    <mergeCell ref="B12:C12"/>
    <mergeCell ref="D12:E12"/>
    <mergeCell ref="F12:G12"/>
    <mergeCell ref="H12:I12"/>
    <mergeCell ref="N6:O6"/>
    <mergeCell ref="B8:C8"/>
    <mergeCell ref="D8:E8"/>
    <mergeCell ref="F8:G8"/>
    <mergeCell ref="H8:I8"/>
    <mergeCell ref="J8:K8"/>
    <mergeCell ref="L8:M8"/>
    <mergeCell ref="N8:O8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autoPageBreaks="0"/>
  </sheetPr>
  <dimension ref="A1:P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6" customFormat="1" ht="9.9499999999999993" customHeight="1">
      <c r="A1" s="16" t="s">
        <v>8</v>
      </c>
      <c r="B1" s="130" t="s">
        <v>173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6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</row>
    <row r="3" spans="1:16" ht="16.5">
      <c r="L3"/>
      <c r="M3" s="6"/>
      <c r="N3"/>
      <c r="O3" s="6"/>
    </row>
    <row r="4" spans="1:16" ht="50.1" customHeight="1">
      <c r="B4" s="103">
        <v>44958</v>
      </c>
      <c r="C4" s="103"/>
      <c r="D4" s="103"/>
      <c r="E4" s="103"/>
      <c r="F4" s="11"/>
      <c r="G4" s="132">
        <f>B4</f>
        <v>44958</v>
      </c>
      <c r="H4" s="133"/>
      <c r="I4" s="133"/>
      <c r="J4" s="133"/>
      <c r="K4" s="133"/>
      <c r="L4" s="133"/>
      <c r="M4" s="133"/>
      <c r="N4" s="133"/>
      <c r="O4" s="133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 t="str">
        <f>IF(WEEKDAY($B$4)=COLUMN(B7)/2,$B$4,"")</f>
        <v/>
      </c>
      <c r="C7" s="57"/>
      <c r="D7" s="58" t="str">
        <f>IF(B7&lt;&gt;"",B7+1,IF(WEEKDAY($B$4)=COLUMN(D7)/2,$B$4,""))</f>
        <v/>
      </c>
      <c r="E7" s="38"/>
      <c r="F7" s="58" t="str">
        <f>IF(D7&lt;&gt;"",D7+1,IF(WEEKDAY($B$4)=COLUMN(F7)/2,$B$4,""))</f>
        <v/>
      </c>
      <c r="G7" s="38"/>
      <c r="H7" s="58">
        <f>IF(F7&lt;&gt;"",F7+1,IF(WEEKDAY($B$4)=COLUMN(H7)/2,$B$4,""))</f>
        <v>44958</v>
      </c>
      <c r="I7" s="38"/>
      <c r="J7" s="58">
        <f>IF(H7&lt;&gt;"",H7+1,IF(WEEKDAY($B$4)=COLUMN(J7)/2,$B$4,""))</f>
        <v>44959</v>
      </c>
      <c r="K7" s="38"/>
      <c r="L7" s="58">
        <f>IF(J7&lt;&gt;"",J7+1,IF(WEEKDAY($B$4)=COLUMN(L7)/2,$B$4,""))</f>
        <v>44960</v>
      </c>
      <c r="M7" s="38"/>
      <c r="N7" s="59">
        <f>IF(L7&lt;&gt;"",L7+1,IF(WEEKDAY($B$4)=COLUMN(N7)/2,$B$4,""))</f>
        <v>44961</v>
      </c>
      <c r="O7" s="60"/>
    </row>
    <row r="8" spans="1:16" ht="20.100000000000001" customHeight="1">
      <c r="B8" s="108"/>
      <c r="C8" s="108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11" t="s">
        <v>169</v>
      </c>
      <c r="O8" s="111"/>
    </row>
    <row r="9" spans="1:16" ht="20.100000000000001" customHeight="1">
      <c r="B9" s="108"/>
      <c r="C9" s="108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2"/>
      <c r="O9" s="102"/>
    </row>
    <row r="10" spans="1:16" ht="20.100000000000001" customHeight="1">
      <c r="B10" s="108"/>
      <c r="C10" s="114"/>
      <c r="D10" s="106"/>
      <c r="E10" s="106"/>
      <c r="F10" s="106"/>
      <c r="G10" s="115"/>
      <c r="H10" s="106"/>
      <c r="I10" s="115"/>
      <c r="J10" s="106"/>
      <c r="K10" s="115"/>
      <c r="L10" s="106"/>
      <c r="M10" s="106"/>
      <c r="N10" s="102"/>
      <c r="O10" s="102"/>
    </row>
    <row r="11" spans="1:16" ht="20.100000000000001" customHeight="1">
      <c r="B11" s="61">
        <f>N7+1</f>
        <v>44962</v>
      </c>
      <c r="C11" s="37"/>
      <c r="D11" s="62">
        <f>B11+1</f>
        <v>44963</v>
      </c>
      <c r="E11" s="39"/>
      <c r="F11" s="62">
        <f>D11+1</f>
        <v>44964</v>
      </c>
      <c r="G11" s="39"/>
      <c r="H11" s="62">
        <f>F11+1</f>
        <v>44965</v>
      </c>
      <c r="I11" s="39"/>
      <c r="J11" s="62">
        <f>H11+1</f>
        <v>44966</v>
      </c>
      <c r="K11" s="39"/>
      <c r="L11" s="62">
        <f>J11+1</f>
        <v>44967</v>
      </c>
      <c r="M11" s="39"/>
      <c r="N11" s="64">
        <f>L11+1</f>
        <v>44968</v>
      </c>
      <c r="O11" s="65"/>
    </row>
    <row r="12" spans="1:16" ht="20.100000000000001" customHeight="1">
      <c r="B12" s="111" t="s">
        <v>171</v>
      </c>
      <c r="C12" s="111"/>
      <c r="D12" s="106"/>
      <c r="E12" s="106"/>
      <c r="F12" s="106"/>
      <c r="G12" s="106"/>
      <c r="H12" s="106"/>
      <c r="I12" s="106"/>
      <c r="J12" s="106"/>
      <c r="K12" s="106"/>
      <c r="L12" s="109" t="s">
        <v>153</v>
      </c>
      <c r="M12" s="109"/>
      <c r="N12" s="102"/>
      <c r="O12" s="102"/>
    </row>
    <row r="13" spans="1:16" ht="20.100000000000001" customHeight="1">
      <c r="B13" s="108"/>
      <c r="C13" s="108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2"/>
      <c r="O13" s="102"/>
    </row>
    <row r="14" spans="1:16" ht="20.100000000000001" customHeight="1">
      <c r="B14" s="108"/>
      <c r="C14" s="114"/>
      <c r="D14" s="106"/>
      <c r="E14" s="115"/>
      <c r="F14" s="106"/>
      <c r="G14" s="106"/>
      <c r="H14" s="106"/>
      <c r="I14" s="106"/>
      <c r="J14" s="106"/>
      <c r="K14" s="106"/>
      <c r="L14" s="106"/>
      <c r="M14" s="106"/>
      <c r="N14" s="102"/>
      <c r="O14" s="116"/>
    </row>
    <row r="15" spans="1:16" ht="20.100000000000001" customHeight="1">
      <c r="B15" s="61">
        <f>N11+1</f>
        <v>44969</v>
      </c>
      <c r="C15" s="37"/>
      <c r="D15" s="62">
        <f>B15+1</f>
        <v>44970</v>
      </c>
      <c r="E15" s="39"/>
      <c r="F15" s="62">
        <f>D15+1</f>
        <v>44971</v>
      </c>
      <c r="G15" s="39"/>
      <c r="H15" s="62">
        <f>F15+1</f>
        <v>44972</v>
      </c>
      <c r="I15" s="39"/>
      <c r="J15" s="62">
        <f>H15+1</f>
        <v>44973</v>
      </c>
      <c r="K15" s="39"/>
      <c r="L15" s="62">
        <f>J15+1</f>
        <v>44974</v>
      </c>
      <c r="M15" s="39"/>
      <c r="N15" s="64">
        <f>L15+1</f>
        <v>44975</v>
      </c>
      <c r="O15" s="37"/>
    </row>
    <row r="16" spans="1:16" ht="20.100000000000001" customHeight="1">
      <c r="B16" s="108"/>
      <c r="C16" s="108"/>
      <c r="D16" s="106"/>
      <c r="E16" s="106"/>
      <c r="F16" s="134"/>
      <c r="G16" s="134"/>
      <c r="H16" s="106"/>
      <c r="I16" s="106"/>
      <c r="J16" s="106"/>
      <c r="K16" s="106"/>
      <c r="L16" s="106"/>
      <c r="M16" s="106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35"/>
      <c r="C18" s="136"/>
      <c r="D18" s="137"/>
      <c r="E18" s="138"/>
      <c r="F18" s="137"/>
      <c r="G18" s="138"/>
      <c r="H18" s="137"/>
      <c r="I18" s="138"/>
      <c r="J18" s="137"/>
      <c r="K18" s="138"/>
      <c r="L18" s="137"/>
      <c r="M18" s="138"/>
      <c r="N18" s="135"/>
      <c r="O18" s="136"/>
    </row>
    <row r="19" spans="2:15" ht="20.100000000000001" customHeight="1">
      <c r="B19" s="56">
        <f>N15+1</f>
        <v>44976</v>
      </c>
      <c r="C19" s="57"/>
      <c r="D19" s="58">
        <f>B19+1</f>
        <v>44977</v>
      </c>
      <c r="E19" s="38"/>
      <c r="F19" s="58">
        <f>D19+1</f>
        <v>44978</v>
      </c>
      <c r="G19" s="38"/>
      <c r="H19" s="58">
        <f>F19+1</f>
        <v>44979</v>
      </c>
      <c r="I19" s="38"/>
      <c r="J19" s="58">
        <f>H19+1</f>
        <v>44980</v>
      </c>
      <c r="K19" s="38"/>
      <c r="L19" s="58">
        <f>J19+1</f>
        <v>44981</v>
      </c>
      <c r="M19" s="38"/>
      <c r="N19" s="59">
        <f>L19+1</f>
        <v>44982</v>
      </c>
      <c r="O19" s="60"/>
    </row>
    <row r="20" spans="2:15" ht="20.100000000000001" customHeight="1">
      <c r="B20" s="111" t="s">
        <v>170</v>
      </c>
      <c r="C20" s="111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2"/>
      <c r="O20" s="102"/>
    </row>
    <row r="21" spans="2:15" ht="20.100000000000001" customHeight="1">
      <c r="B21" s="108"/>
      <c r="C21" s="108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2"/>
      <c r="O21" s="102"/>
    </row>
    <row r="22" spans="2:15" ht="20.100000000000001" customHeight="1">
      <c r="B22" s="108"/>
      <c r="C22" s="114"/>
      <c r="D22" s="106"/>
      <c r="E22" s="115"/>
      <c r="F22" s="106"/>
      <c r="G22" s="115"/>
      <c r="H22" s="106"/>
      <c r="I22" s="115"/>
      <c r="J22" s="106"/>
      <c r="K22" s="115"/>
      <c r="L22" s="106"/>
      <c r="M22" s="115"/>
      <c r="N22" s="102"/>
      <c r="O22" s="116"/>
    </row>
    <row r="23" spans="2:15" ht="20.100000000000001" customHeight="1">
      <c r="B23" s="61">
        <f>IFERROR(IF(MONTH(N19)&lt;&gt;MONTH(N19+1),"",N19+1),"")</f>
        <v>44983</v>
      </c>
      <c r="C23" s="37"/>
      <c r="D23" s="62">
        <f>IFERROR(IF(MONTH(B23)&lt;&gt;MONTH(B23+1),"",B23+1),"")</f>
        <v>44984</v>
      </c>
      <c r="E23" s="39"/>
      <c r="F23" s="62">
        <f>IFERROR(IF(MONTH(D23)&lt;&gt;MONTH(D23+1),"",D23+1),"")</f>
        <v>44985</v>
      </c>
      <c r="G23" s="39"/>
      <c r="H23" s="62" t="str">
        <f>IFERROR(IF(MONTH(F23)&lt;&gt;MONTH(F23+1),"",F23+1),"")</f>
        <v/>
      </c>
      <c r="I23" s="39"/>
      <c r="J23" s="62" t="str">
        <f>IFERROR(IF(MONTH(H23)&lt;&gt;MONTH(H23+1),"",H23+1),"")</f>
        <v/>
      </c>
      <c r="K23" s="39"/>
      <c r="L23" s="62" t="str">
        <f>IFERROR(IF(MONTH(J23)&lt;&gt;MONTH(J23+1),"",J23+1),"")</f>
        <v/>
      </c>
      <c r="M23" s="39"/>
      <c r="N23" s="64" t="str">
        <f>IFERROR(IF(MONTH(L23)&lt;&gt;MONTH(L23+1),"",L23+1),"")</f>
        <v/>
      </c>
      <c r="O23" s="65"/>
    </row>
    <row r="24" spans="2:15" ht="20.100000000000001" customHeight="1">
      <c r="B24" s="108"/>
      <c r="C24" s="108"/>
      <c r="D24" s="109" t="s">
        <v>153</v>
      </c>
      <c r="E24" s="109"/>
      <c r="F24" s="109" t="s">
        <v>153</v>
      </c>
      <c r="G24" s="109"/>
      <c r="H24" s="106"/>
      <c r="I24" s="106"/>
      <c r="J24" s="106"/>
      <c r="K24" s="106"/>
      <c r="L24" s="106"/>
      <c r="M24" s="106"/>
      <c r="N24" s="102"/>
      <c r="O24" s="102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35"/>
      <c r="C26" s="136"/>
      <c r="D26" s="137"/>
      <c r="E26" s="137"/>
      <c r="F26" s="137"/>
      <c r="G26" s="137"/>
      <c r="H26" s="137"/>
      <c r="I26" s="138"/>
      <c r="J26" s="137"/>
      <c r="K26" s="137"/>
      <c r="L26" s="137"/>
      <c r="M26" s="137"/>
      <c r="N26" s="139"/>
      <c r="O26" s="139"/>
    </row>
    <row r="27" spans="2:15" ht="20.100000000000001" hidden="1" customHeight="1">
      <c r="B27" s="12" t="str">
        <f>IFERROR(IF(MONTH(N23)&lt;&gt;MONTH(N23+1),"",N23+1),"")</f>
        <v/>
      </c>
      <c r="C27" s="19"/>
      <c r="D27" s="18" t="str">
        <f>IFERROR(IF(MONTH(B27)&lt;&gt;MONTH(B27+1),"",B27+1),"")</f>
        <v/>
      </c>
      <c r="E27" s="20"/>
      <c r="F27" s="18" t="str">
        <f>IFERROR(IF(MONTH(D27)&lt;&gt;MONTH(D27+1),"",D27+1),"")</f>
        <v/>
      </c>
      <c r="G27" s="20"/>
      <c r="H27" s="18" t="str">
        <f>IFERROR(IF(MONTH(F27)&lt;&gt;MONTH(F27+1),"",F27+1),"")</f>
        <v/>
      </c>
      <c r="I27" s="20"/>
      <c r="J27" s="18" t="str">
        <f>IFERROR(IF(MONTH(H27)&lt;&gt;MONTH(H27+1),"",H27+1),"")</f>
        <v/>
      </c>
      <c r="K27" s="20"/>
      <c r="L27" s="18" t="str">
        <f>IFERROR(IF(MONTH(J27)&lt;&gt;MONTH(J27+1),"",J27+1),"")</f>
        <v/>
      </c>
      <c r="M27" s="20"/>
      <c r="N27" s="13" t="str">
        <f>IFERROR(IF(MONTH(L27)&lt;&gt;MONTH(L27+1),"",L27+1),"")</f>
        <v/>
      </c>
      <c r="O27" s="21"/>
    </row>
    <row r="28" spans="2:15" ht="20.100000000000001" hidden="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hidden="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hidden="1" customHeight="1">
      <c r="B30" s="123"/>
      <c r="C30" s="123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2"/>
      <c r="O30" s="122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33.75" customHeight="1">
      <c r="B34" s="92" t="str">
        <f>연간달력!B8</f>
        <v xml:space="preserve">
이달의 이슈</v>
      </c>
      <c r="C34" s="78"/>
      <c r="D34" s="79"/>
      <c r="E34" s="127" t="s">
        <v>36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33.75" customHeight="1">
      <c r="B35" s="94" t="str">
        <f>연간달력!B9</f>
        <v xml:space="preserve">
예스폼 이슈</v>
      </c>
      <c r="C35" s="78"/>
      <c r="D35" s="79"/>
      <c r="E35" s="127" t="s">
        <v>37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50.1" customHeight="1">
      <c r="B36" s="95" t="str">
        <f>연간달력!B10</f>
        <v xml:space="preserve">
공휴일</v>
      </c>
      <c r="C36" s="78"/>
      <c r="D36" s="79"/>
      <c r="E36" s="127" t="s">
        <v>46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71.25" customHeight="1">
      <c r="B37" s="96" t="str">
        <f>연간달력!B11</f>
        <v xml:space="preserve">
기념일 / 행사</v>
      </c>
      <c r="C37" s="78"/>
      <c r="D37" s="79"/>
      <c r="E37" s="127" t="s">
        <v>39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205.5" customHeight="1">
      <c r="B38" s="97" t="str">
        <f>연간달력!B12</f>
        <v xml:space="preserve">
금융</v>
      </c>
      <c r="C38" s="78"/>
      <c r="D38" s="79"/>
      <c r="E38" s="127" t="s">
        <v>40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33.75" customHeight="1">
      <c r="B39" s="78" t="str">
        <f>연간달력!B13</f>
        <v xml:space="preserve">
스포츠</v>
      </c>
      <c r="C39" s="78"/>
      <c r="D39" s="79"/>
      <c r="E39" s="127" t="s">
        <v>41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107.25" customHeight="1">
      <c r="B40" s="98" t="str">
        <f>연간달력!B14</f>
        <v xml:space="preserve">
박람회 / 시상식</v>
      </c>
      <c r="C40" s="78"/>
      <c r="D40" s="79"/>
      <c r="E40" s="127" t="s">
        <v>42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50.1" customHeight="1">
      <c r="B41" s="78" t="str">
        <f>연간달력!B15</f>
        <v>교통 / 개통</v>
      </c>
      <c r="C41" s="78"/>
      <c r="D41" s="79"/>
      <c r="E41" s="127" t="s">
        <v>46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33.75" customHeight="1">
      <c r="B42" s="77" t="str">
        <f>연간달력!B16</f>
        <v xml:space="preserve">
교육</v>
      </c>
      <c r="C42" s="78"/>
      <c r="D42" s="79"/>
      <c r="E42" s="127" t="s">
        <v>43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50.1" customHeight="1">
      <c r="B43" s="78" t="str">
        <f>연간달력!B17</f>
        <v>취업</v>
      </c>
      <c r="C43" s="78"/>
      <c r="D43" s="79"/>
      <c r="E43" s="127" t="s">
        <v>46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47.25" customHeight="1">
      <c r="B44" s="83" t="str">
        <f>연간달력!B18</f>
        <v xml:space="preserve">
유통</v>
      </c>
      <c r="C44" s="78"/>
      <c r="D44" s="79"/>
      <c r="E44" s="127" t="s">
        <v>44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93" customHeight="1">
      <c r="B45" s="78" t="str">
        <f>연간달력!B19</f>
        <v xml:space="preserve">
가전 / 패션
/ 잡화</v>
      </c>
      <c r="C45" s="78"/>
      <c r="D45" s="79"/>
      <c r="E45" s="127" t="s">
        <v>45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73" t="str">
        <f>연간달력!B21</f>
        <v xml:space="preserve">
비고</v>
      </c>
      <c r="C47" s="73"/>
      <c r="D47" s="74"/>
      <c r="E47" s="125" t="s">
        <v>46</v>
      </c>
      <c r="F47" s="126"/>
      <c r="G47" s="126"/>
      <c r="H47" s="126"/>
      <c r="I47" s="126"/>
      <c r="J47" s="126"/>
      <c r="K47" s="126"/>
      <c r="L47" s="126"/>
      <c r="M47" s="126"/>
      <c r="N47" s="126"/>
      <c r="O47" s="126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fitToHeight="0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autoPageBreaks="0"/>
  </sheetPr>
  <dimension ref="A1:P47"/>
  <sheetViews>
    <sheetView showGridLines="0" showRowColHeaders="0" zoomScaleNormal="100" zoomScaleSheetLayoutView="85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6" customFormat="1" ht="9.9499999999999993" customHeight="1">
      <c r="A1" s="16" t="s">
        <v>9</v>
      </c>
      <c r="B1" s="130" t="s">
        <v>177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6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</row>
    <row r="3" spans="1:16" ht="16.5">
      <c r="L3"/>
      <c r="M3" s="6"/>
      <c r="N3"/>
      <c r="O3" s="6"/>
    </row>
    <row r="4" spans="1:16" ht="50.1" customHeight="1">
      <c r="B4" s="103">
        <v>44986</v>
      </c>
      <c r="C4" s="103"/>
      <c r="D4" s="103"/>
      <c r="E4" s="103"/>
      <c r="F4" s="11"/>
      <c r="G4" s="132">
        <f>B4</f>
        <v>44986</v>
      </c>
      <c r="H4" s="133"/>
      <c r="I4" s="133"/>
      <c r="J4" s="133"/>
      <c r="K4" s="133"/>
      <c r="L4" s="133"/>
      <c r="M4" s="133"/>
      <c r="N4" s="133"/>
      <c r="O4" s="133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 t="str">
        <f>IF(WEEKDAY($B$4)=COLUMN(B7)/2,$B$4,"")</f>
        <v/>
      </c>
      <c r="C7" s="57"/>
      <c r="D7" s="58" t="str">
        <f>IF(B7&lt;&gt;"",B7+1,IF(WEEKDAY($B$4)=COLUMN(D7)/2,$B$4,""))</f>
        <v/>
      </c>
      <c r="E7" s="38"/>
      <c r="F7" s="58" t="str">
        <f>IF(D7&lt;&gt;"",D7+1,IF(WEEKDAY($B$4)=COLUMN(F7)/2,$B$4,""))</f>
        <v/>
      </c>
      <c r="G7" s="38"/>
      <c r="H7" s="56">
        <f>IF(F7&lt;&gt;"",F7+1,IF(WEEKDAY($B$4)=COLUMN(H7)/2,$B$4,""))</f>
        <v>44986</v>
      </c>
      <c r="I7" s="57"/>
      <c r="J7" s="58">
        <f>IF(H7&lt;&gt;"",H7+1,IF(WEEKDAY($B$4)=COLUMN(J7)/2,$B$4,""))</f>
        <v>44987</v>
      </c>
      <c r="K7" s="38"/>
      <c r="L7" s="58">
        <f>IF(J7&lt;&gt;"",J7+1,IF(WEEKDAY($B$4)=COLUMN(L7)/2,$B$4,""))</f>
        <v>44988</v>
      </c>
      <c r="M7" s="38"/>
      <c r="N7" s="59">
        <f>IF(L7&lt;&gt;"",L7+1,IF(WEEKDAY($B$4)=COLUMN(N7)/2,$B$4,""))</f>
        <v>44989</v>
      </c>
      <c r="O7" s="60"/>
    </row>
    <row r="8" spans="1:16" ht="20.100000000000001" customHeight="1">
      <c r="B8" s="108"/>
      <c r="C8" s="108"/>
      <c r="D8" s="106"/>
      <c r="E8" s="106"/>
      <c r="F8" s="106"/>
      <c r="G8" s="106"/>
      <c r="H8" s="107" t="s">
        <v>179</v>
      </c>
      <c r="I8" s="107"/>
      <c r="J8" s="106"/>
      <c r="K8" s="106"/>
      <c r="L8" s="111" t="s">
        <v>174</v>
      </c>
      <c r="M8" s="111"/>
      <c r="N8" s="102"/>
      <c r="O8" s="102"/>
    </row>
    <row r="9" spans="1:16" ht="20.100000000000001" customHeight="1">
      <c r="B9" s="108"/>
      <c r="C9" s="108"/>
      <c r="D9" s="106"/>
      <c r="E9" s="106"/>
      <c r="F9" s="106"/>
      <c r="G9" s="106"/>
      <c r="H9" s="108"/>
      <c r="I9" s="108"/>
      <c r="J9" s="106"/>
      <c r="K9" s="106"/>
      <c r="L9" s="106"/>
      <c r="M9" s="106"/>
      <c r="N9" s="102"/>
      <c r="O9" s="102"/>
    </row>
    <row r="10" spans="1:16" ht="20.100000000000001" customHeight="1">
      <c r="B10" s="108"/>
      <c r="C10" s="114"/>
      <c r="D10" s="106"/>
      <c r="E10" s="106"/>
      <c r="F10" s="106"/>
      <c r="G10" s="115"/>
      <c r="H10" s="108"/>
      <c r="I10" s="114"/>
      <c r="J10" s="106"/>
      <c r="K10" s="115"/>
      <c r="L10" s="106"/>
      <c r="M10" s="106"/>
      <c r="N10" s="102"/>
      <c r="O10" s="102"/>
    </row>
    <row r="11" spans="1:16" ht="20.100000000000001" customHeight="1">
      <c r="B11" s="61">
        <f>N7+1</f>
        <v>44990</v>
      </c>
      <c r="C11" s="37"/>
      <c r="D11" s="62">
        <f>B11+1</f>
        <v>44991</v>
      </c>
      <c r="E11" s="39"/>
      <c r="F11" s="62">
        <f>D11+1</f>
        <v>44992</v>
      </c>
      <c r="G11" s="39"/>
      <c r="H11" s="62">
        <f>F11+1</f>
        <v>44993</v>
      </c>
      <c r="I11" s="39"/>
      <c r="J11" s="62">
        <f>H11+1</f>
        <v>44994</v>
      </c>
      <c r="K11" s="39"/>
      <c r="L11" s="62">
        <f>J11+1</f>
        <v>44995</v>
      </c>
      <c r="M11" s="39"/>
      <c r="N11" s="64">
        <f>L11+1</f>
        <v>44996</v>
      </c>
      <c r="O11" s="65"/>
    </row>
    <row r="12" spans="1:16" ht="20.100000000000001" customHeight="1">
      <c r="B12" s="108"/>
      <c r="C12" s="108"/>
      <c r="D12" s="111" t="s">
        <v>175</v>
      </c>
      <c r="E12" s="111"/>
      <c r="F12" s="106"/>
      <c r="G12" s="106"/>
      <c r="H12" s="134"/>
      <c r="I12" s="134"/>
      <c r="J12" s="106"/>
      <c r="K12" s="106"/>
      <c r="L12" s="109" t="s">
        <v>153</v>
      </c>
      <c r="M12" s="109"/>
      <c r="N12" s="102"/>
      <c r="O12" s="102"/>
    </row>
    <row r="13" spans="1:16" ht="20.100000000000001" customHeight="1">
      <c r="B13" s="108"/>
      <c r="C13" s="108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2"/>
      <c r="O13" s="102"/>
    </row>
    <row r="14" spans="1:16" ht="20.100000000000001" customHeight="1">
      <c r="B14" s="135"/>
      <c r="C14" s="136"/>
      <c r="D14" s="137"/>
      <c r="E14" s="138"/>
      <c r="F14" s="137"/>
      <c r="G14" s="137"/>
      <c r="H14" s="137"/>
      <c r="I14" s="137"/>
      <c r="J14" s="137"/>
      <c r="K14" s="137"/>
      <c r="L14" s="137"/>
      <c r="M14" s="137"/>
      <c r="N14" s="139"/>
      <c r="O14" s="140"/>
    </row>
    <row r="15" spans="1:16" ht="20.100000000000001" customHeight="1">
      <c r="B15" s="56">
        <f>N11+1</f>
        <v>44997</v>
      </c>
      <c r="C15" s="57"/>
      <c r="D15" s="58">
        <f>B15+1</f>
        <v>44998</v>
      </c>
      <c r="E15" s="38"/>
      <c r="F15" s="58">
        <f>D15+1</f>
        <v>44999</v>
      </c>
      <c r="G15" s="38"/>
      <c r="H15" s="58">
        <f>F15+1</f>
        <v>45000</v>
      </c>
      <c r="I15" s="38"/>
      <c r="J15" s="58">
        <f>H15+1</f>
        <v>45001</v>
      </c>
      <c r="K15" s="38"/>
      <c r="L15" s="58">
        <f>J15+1</f>
        <v>45002</v>
      </c>
      <c r="M15" s="38"/>
      <c r="N15" s="59">
        <f>L15+1</f>
        <v>45003</v>
      </c>
      <c r="O15" s="57"/>
    </row>
    <row r="16" spans="1:16" ht="20.100000000000001" customHeight="1">
      <c r="B16" s="108"/>
      <c r="C16" s="108"/>
      <c r="D16" s="106"/>
      <c r="E16" s="106"/>
      <c r="F16" s="111" t="s">
        <v>175</v>
      </c>
      <c r="G16" s="111"/>
      <c r="H16" s="106"/>
      <c r="I16" s="106"/>
      <c r="J16" s="106"/>
      <c r="K16" s="106"/>
      <c r="L16" s="106"/>
      <c r="M16" s="106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08"/>
      <c r="C18" s="114"/>
      <c r="D18" s="106"/>
      <c r="E18" s="115"/>
      <c r="F18" s="106"/>
      <c r="G18" s="115"/>
      <c r="H18" s="106"/>
      <c r="I18" s="115"/>
      <c r="J18" s="106"/>
      <c r="K18" s="115"/>
      <c r="L18" s="106"/>
      <c r="M18" s="115"/>
      <c r="N18" s="108"/>
      <c r="O18" s="114"/>
    </row>
    <row r="19" spans="2:15" ht="20.100000000000001" customHeight="1">
      <c r="B19" s="61">
        <f>N15+1</f>
        <v>45004</v>
      </c>
      <c r="C19" s="37"/>
      <c r="D19" s="62">
        <f>B19+1</f>
        <v>45005</v>
      </c>
      <c r="E19" s="39"/>
      <c r="F19" s="62">
        <f>D19+1</f>
        <v>45006</v>
      </c>
      <c r="G19" s="39"/>
      <c r="H19" s="62">
        <f>F19+1</f>
        <v>45007</v>
      </c>
      <c r="I19" s="39"/>
      <c r="J19" s="62">
        <f>H19+1</f>
        <v>45008</v>
      </c>
      <c r="K19" s="39"/>
      <c r="L19" s="62">
        <f>J19+1</f>
        <v>45009</v>
      </c>
      <c r="M19" s="39"/>
      <c r="N19" s="64">
        <f>L19+1</f>
        <v>45010</v>
      </c>
      <c r="O19" s="65"/>
    </row>
    <row r="20" spans="2:15" ht="20.100000000000001" customHeight="1">
      <c r="B20" s="108"/>
      <c r="C20" s="108"/>
      <c r="D20" s="106"/>
      <c r="E20" s="106"/>
      <c r="F20" s="111" t="s">
        <v>178</v>
      </c>
      <c r="G20" s="111"/>
      <c r="H20" s="106"/>
      <c r="I20" s="106"/>
      <c r="J20" s="106"/>
      <c r="K20" s="106"/>
      <c r="L20" s="106"/>
      <c r="M20" s="106"/>
      <c r="N20" s="102"/>
      <c r="O20" s="102"/>
    </row>
    <row r="21" spans="2:15" ht="20.100000000000001" customHeight="1">
      <c r="B21" s="108"/>
      <c r="C21" s="108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2"/>
      <c r="O21" s="102"/>
    </row>
    <row r="22" spans="2:15" ht="20.100000000000001" customHeight="1">
      <c r="B22" s="135"/>
      <c r="C22" s="136"/>
      <c r="D22" s="137"/>
      <c r="E22" s="138"/>
      <c r="F22" s="137"/>
      <c r="G22" s="138"/>
      <c r="H22" s="137"/>
      <c r="I22" s="138"/>
      <c r="J22" s="137"/>
      <c r="K22" s="138"/>
      <c r="L22" s="137"/>
      <c r="M22" s="138"/>
      <c r="N22" s="139"/>
      <c r="O22" s="140"/>
    </row>
    <row r="23" spans="2:15" ht="20.100000000000001" customHeight="1">
      <c r="B23" s="56">
        <f>IFERROR(IF(MONTH(N19)&lt;&gt;MONTH(N19+1),"",N19+1),"")</f>
        <v>45011</v>
      </c>
      <c r="C23" s="57"/>
      <c r="D23" s="58">
        <f>IFERROR(IF(MONTH(B23)&lt;&gt;MONTH(B23+1),"",B23+1),"")</f>
        <v>45012</v>
      </c>
      <c r="E23" s="38"/>
      <c r="F23" s="58">
        <f>IFERROR(IF(MONTH(D23)&lt;&gt;MONTH(D23+1),"",D23+1),"")</f>
        <v>45013</v>
      </c>
      <c r="G23" s="38"/>
      <c r="H23" s="58">
        <f>IFERROR(IF(MONTH(F23)&lt;&gt;MONTH(F23+1),"",F23+1),"")</f>
        <v>45014</v>
      </c>
      <c r="I23" s="38"/>
      <c r="J23" s="58">
        <f>IFERROR(IF(MONTH(H23)&lt;&gt;MONTH(H23+1),"",H23+1),"")</f>
        <v>45015</v>
      </c>
      <c r="K23" s="38"/>
      <c r="L23" s="58">
        <f>IFERROR(IF(MONTH(J23)&lt;&gt;MONTH(J23+1),"",J23+1),"")</f>
        <v>45016</v>
      </c>
      <c r="M23" s="38"/>
      <c r="N23" s="59" t="str">
        <f>IFERROR(IF(MONTH(L23)&lt;&gt;MONTH(L23+1),"",L23+1),"")</f>
        <v/>
      </c>
      <c r="O23" s="60"/>
    </row>
    <row r="24" spans="2:15" ht="20.100000000000001" customHeight="1">
      <c r="B24" s="108"/>
      <c r="C24" s="108"/>
      <c r="D24" s="109" t="s">
        <v>153</v>
      </c>
      <c r="E24" s="109"/>
      <c r="F24" s="106"/>
      <c r="G24" s="106"/>
      <c r="H24" s="106"/>
      <c r="I24" s="106"/>
      <c r="J24" s="106"/>
      <c r="K24" s="106"/>
      <c r="L24" s="109" t="s">
        <v>153</v>
      </c>
      <c r="M24" s="109"/>
      <c r="N24" s="102"/>
      <c r="O24" s="102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35"/>
      <c r="C26" s="136"/>
      <c r="D26" s="137"/>
      <c r="E26" s="137"/>
      <c r="F26" s="137"/>
      <c r="G26" s="137"/>
      <c r="H26" s="137"/>
      <c r="I26" s="138"/>
      <c r="J26" s="137"/>
      <c r="K26" s="137"/>
      <c r="L26" s="137"/>
      <c r="M26" s="137"/>
      <c r="N26" s="139"/>
      <c r="O26" s="139"/>
    </row>
    <row r="27" spans="2:15" ht="20.100000000000001" hidden="1" customHeight="1">
      <c r="B27" s="12" t="str">
        <f>IFERROR(IF(MONTH(N23)&lt;&gt;MONTH(N23+1),"",N23+1),"")</f>
        <v/>
      </c>
      <c r="C27" s="19"/>
      <c r="D27" s="18" t="str">
        <f>IFERROR(IF(MONTH(B27)&lt;&gt;MONTH(B27+1),"",B27+1),"")</f>
        <v/>
      </c>
      <c r="E27" s="20"/>
      <c r="F27" s="18" t="str">
        <f>IFERROR(IF(MONTH(D27)&lt;&gt;MONTH(D27+1),"",D27+1),"")</f>
        <v/>
      </c>
      <c r="G27" s="20"/>
      <c r="H27" s="18" t="str">
        <f>IFERROR(IF(MONTH(F27)&lt;&gt;MONTH(F27+1),"",F27+1),"")</f>
        <v/>
      </c>
      <c r="I27" s="20"/>
      <c r="J27" s="18" t="str">
        <f>IFERROR(IF(MONTH(H27)&lt;&gt;MONTH(H27+1),"",H27+1),"")</f>
        <v/>
      </c>
      <c r="K27" s="20"/>
      <c r="L27" s="18" t="str">
        <f>IFERROR(IF(MONTH(J27)&lt;&gt;MONTH(J27+1),"",J27+1),"")</f>
        <v/>
      </c>
      <c r="M27" s="20"/>
      <c r="N27" s="13" t="str">
        <f>IFERROR(IF(MONTH(L27)&lt;&gt;MONTH(L27+1),"",L27+1),"")</f>
        <v/>
      </c>
      <c r="O27" s="21"/>
    </row>
    <row r="28" spans="2:15" ht="20.100000000000001" hidden="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hidden="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hidden="1" customHeight="1">
      <c r="B30" s="123"/>
      <c r="C30" s="123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2"/>
      <c r="O30" s="122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33.75" customHeight="1">
      <c r="B34" s="92" t="str">
        <f>연간달력!B8</f>
        <v xml:space="preserve">
이달의 이슈</v>
      </c>
      <c r="C34" s="78"/>
      <c r="D34" s="79"/>
      <c r="E34" s="127" t="s">
        <v>128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47.25" customHeight="1">
      <c r="B35" s="94" t="str">
        <f>연간달력!B9</f>
        <v xml:space="preserve">
예스폼 이슈</v>
      </c>
      <c r="C35" s="78"/>
      <c r="D35" s="79"/>
      <c r="E35" s="127" t="s">
        <v>129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33.75" customHeight="1">
      <c r="B36" s="95" t="str">
        <f>연간달력!B10</f>
        <v xml:space="preserve">
공휴일</v>
      </c>
      <c r="C36" s="78"/>
      <c r="D36" s="79"/>
      <c r="E36" s="127" t="s">
        <v>130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181.5" customHeight="1">
      <c r="B37" s="96" t="str">
        <f>연간달력!B11</f>
        <v xml:space="preserve">
기념일 / 행사</v>
      </c>
      <c r="C37" s="78"/>
      <c r="D37" s="79"/>
      <c r="E37" s="127" t="s">
        <v>131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243.75" customHeight="1">
      <c r="B38" s="97" t="str">
        <f>연간달력!B12</f>
        <v xml:space="preserve">
금융</v>
      </c>
      <c r="C38" s="78"/>
      <c r="D38" s="79"/>
      <c r="E38" s="127" t="s">
        <v>132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82.5" customHeight="1">
      <c r="B39" s="78" t="str">
        <f>연간달력!B13</f>
        <v xml:space="preserve">
스포츠</v>
      </c>
      <c r="C39" s="78"/>
      <c r="D39" s="79"/>
      <c r="E39" s="127" t="s">
        <v>133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128.25" customHeight="1">
      <c r="B40" s="98" t="str">
        <f>연간달력!B14</f>
        <v xml:space="preserve">
박람회 / 시상식</v>
      </c>
      <c r="C40" s="78"/>
      <c r="D40" s="79"/>
      <c r="E40" s="127" t="s">
        <v>134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50.1" customHeight="1">
      <c r="B41" s="78" t="str">
        <f>연간달력!B15</f>
        <v>교통 / 개통</v>
      </c>
      <c r="C41" s="78"/>
      <c r="D41" s="79"/>
      <c r="E41" s="127" t="s">
        <v>46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33.75" customHeight="1">
      <c r="B42" s="77" t="str">
        <f>연간달력!B16</f>
        <v xml:space="preserve">
교육</v>
      </c>
      <c r="C42" s="78"/>
      <c r="D42" s="79"/>
      <c r="E42" s="127" t="s">
        <v>81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33.75" customHeight="1">
      <c r="B43" s="78" t="str">
        <f>연간달력!B17</f>
        <v>취업</v>
      </c>
      <c r="C43" s="78"/>
      <c r="D43" s="79"/>
      <c r="E43" s="127" t="s">
        <v>135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33.75" customHeight="1">
      <c r="B44" s="83" t="str">
        <f>연간달력!B18</f>
        <v xml:space="preserve">
유통</v>
      </c>
      <c r="C44" s="78"/>
      <c r="D44" s="79"/>
      <c r="E44" s="127" t="s">
        <v>136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96.75" customHeight="1">
      <c r="B45" s="78" t="str">
        <f>연간달력!B19</f>
        <v xml:space="preserve">
가전 / 패션
/ 잡화</v>
      </c>
      <c r="C45" s="78"/>
      <c r="D45" s="79"/>
      <c r="E45" s="127" t="s">
        <v>137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73" t="str">
        <f>연간달력!B21</f>
        <v xml:space="preserve">
비고</v>
      </c>
      <c r="C47" s="73"/>
      <c r="D47" s="74"/>
      <c r="E47" s="125" t="s">
        <v>46</v>
      </c>
      <c r="F47" s="126"/>
      <c r="G47" s="126"/>
      <c r="H47" s="126"/>
      <c r="I47" s="126"/>
      <c r="J47" s="126"/>
      <c r="K47" s="126"/>
      <c r="L47" s="126"/>
      <c r="M47" s="126"/>
      <c r="N47" s="126"/>
      <c r="O47" s="126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autoPageBreaks="0"/>
  </sheetPr>
  <dimension ref="A1:P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6" customFormat="1" ht="9.9499999999999993" customHeight="1">
      <c r="A1" s="16" t="s">
        <v>10</v>
      </c>
      <c r="B1" s="130" t="s">
        <v>177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6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</row>
    <row r="3" spans="1:16" ht="16.5">
      <c r="L3"/>
      <c r="M3" s="6"/>
      <c r="N3"/>
      <c r="O3" s="6"/>
    </row>
    <row r="4" spans="1:16" ht="50.1" customHeight="1">
      <c r="B4" s="103">
        <v>45017</v>
      </c>
      <c r="C4" s="103"/>
      <c r="D4" s="103"/>
      <c r="E4" s="103"/>
      <c r="F4" s="11"/>
      <c r="G4" s="132">
        <f>B4</f>
        <v>45017</v>
      </c>
      <c r="H4" s="133"/>
      <c r="I4" s="133"/>
      <c r="J4" s="133"/>
      <c r="K4" s="133"/>
      <c r="L4" s="133"/>
      <c r="M4" s="133"/>
      <c r="N4" s="133"/>
      <c r="O4" s="133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 t="str">
        <f>IF(WEEKDAY($B$4)=COLUMN(B7)/2,$B$4,"")</f>
        <v/>
      </c>
      <c r="C7" s="57"/>
      <c r="D7" s="58" t="str">
        <f>IF(B7&lt;&gt;"",B7+1,IF(WEEKDAY($B$4)=COLUMN(D7)/2,$B$4,""))</f>
        <v/>
      </c>
      <c r="E7" s="38"/>
      <c r="F7" s="58" t="str">
        <f>IF(D7&lt;&gt;"",D7+1,IF(WEEKDAY($B$4)=COLUMN(F7)/2,$B$4,""))</f>
        <v/>
      </c>
      <c r="G7" s="38"/>
      <c r="H7" s="58" t="str">
        <f>IF(F7&lt;&gt;"",F7+1,IF(WEEKDAY($B$4)=COLUMN(H7)/2,$B$4,""))</f>
        <v/>
      </c>
      <c r="I7" s="38"/>
      <c r="J7" s="58" t="str">
        <f>IF(H7&lt;&gt;"",H7+1,IF(WEEKDAY($B$4)=COLUMN(J7)/2,$B$4,""))</f>
        <v/>
      </c>
      <c r="K7" s="38"/>
      <c r="L7" s="58" t="str">
        <f>IF(J7&lt;&gt;"",J7+1,IF(WEEKDAY($B$4)=COLUMN(L7)/2,$B$4,""))</f>
        <v/>
      </c>
      <c r="M7" s="38"/>
      <c r="N7" s="59">
        <f>IF(L7&lt;&gt;"",L7+1,IF(WEEKDAY($B$4)=COLUMN(N7)/2,$B$4,""))</f>
        <v>45017</v>
      </c>
      <c r="O7" s="60"/>
    </row>
    <row r="8" spans="1:16" ht="20.100000000000001" customHeight="1">
      <c r="B8" s="108"/>
      <c r="C8" s="108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2"/>
      <c r="O8" s="102"/>
    </row>
    <row r="9" spans="1:16" ht="20.100000000000001" customHeight="1">
      <c r="B9" s="108"/>
      <c r="C9" s="108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2"/>
      <c r="O9" s="102"/>
    </row>
    <row r="10" spans="1:16" ht="20.100000000000001" customHeight="1">
      <c r="B10" s="108"/>
      <c r="C10" s="114"/>
      <c r="D10" s="106"/>
      <c r="E10" s="106"/>
      <c r="F10" s="106"/>
      <c r="G10" s="115"/>
      <c r="H10" s="106"/>
      <c r="I10" s="115"/>
      <c r="J10" s="106"/>
      <c r="K10" s="115"/>
      <c r="L10" s="106"/>
      <c r="M10" s="106"/>
      <c r="N10" s="102"/>
      <c r="O10" s="102"/>
    </row>
    <row r="11" spans="1:16" ht="20.100000000000001" customHeight="1">
      <c r="B11" s="61">
        <f>N7+1</f>
        <v>45018</v>
      </c>
      <c r="C11" s="37"/>
      <c r="D11" s="62">
        <f>B11+1</f>
        <v>45019</v>
      </c>
      <c r="E11" s="39"/>
      <c r="F11" s="62">
        <f>D11+1</f>
        <v>45020</v>
      </c>
      <c r="G11" s="39"/>
      <c r="H11" s="62">
        <f>F11+1</f>
        <v>45021</v>
      </c>
      <c r="I11" s="39"/>
      <c r="J11" s="62">
        <f>H11+1</f>
        <v>45022</v>
      </c>
      <c r="K11" s="39"/>
      <c r="L11" s="62">
        <f>J11+1</f>
        <v>45023</v>
      </c>
      <c r="M11" s="39"/>
      <c r="N11" s="64">
        <f>L11+1</f>
        <v>45024</v>
      </c>
      <c r="O11" s="65"/>
    </row>
    <row r="12" spans="1:16" ht="20.100000000000001" customHeight="1">
      <c r="B12" s="108"/>
      <c r="C12" s="108"/>
      <c r="D12" s="106"/>
      <c r="E12" s="106"/>
      <c r="F12" s="106"/>
      <c r="G12" s="106"/>
      <c r="H12" s="111" t="s">
        <v>183</v>
      </c>
      <c r="I12" s="111"/>
      <c r="J12" s="111" t="s">
        <v>184</v>
      </c>
      <c r="K12" s="111"/>
      <c r="L12" s="106"/>
      <c r="M12" s="106"/>
      <c r="N12" s="102"/>
      <c r="O12" s="102"/>
    </row>
    <row r="13" spans="1:16" ht="20.100000000000001" customHeight="1">
      <c r="B13" s="108"/>
      <c r="C13" s="108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2"/>
      <c r="O13" s="102"/>
    </row>
    <row r="14" spans="1:16" ht="20.100000000000001" customHeight="1">
      <c r="B14" s="135"/>
      <c r="C14" s="136"/>
      <c r="D14" s="137"/>
      <c r="E14" s="138"/>
      <c r="F14" s="137"/>
      <c r="G14" s="137"/>
      <c r="H14" s="137"/>
      <c r="I14" s="137"/>
      <c r="J14" s="137"/>
      <c r="K14" s="137"/>
      <c r="L14" s="137"/>
      <c r="M14" s="137"/>
      <c r="N14" s="139"/>
      <c r="O14" s="140"/>
    </row>
    <row r="15" spans="1:16" ht="20.100000000000001" customHeight="1">
      <c r="B15" s="56">
        <f>N11+1</f>
        <v>45025</v>
      </c>
      <c r="C15" s="57"/>
      <c r="D15" s="58">
        <f>B15+1</f>
        <v>45026</v>
      </c>
      <c r="E15" s="38"/>
      <c r="F15" s="58">
        <f>D15+1</f>
        <v>45027</v>
      </c>
      <c r="G15" s="38"/>
      <c r="H15" s="58">
        <f>F15+1</f>
        <v>45028</v>
      </c>
      <c r="I15" s="38"/>
      <c r="J15" s="58">
        <f>H15+1</f>
        <v>45029</v>
      </c>
      <c r="K15" s="38"/>
      <c r="L15" s="58">
        <f>J15+1</f>
        <v>45030</v>
      </c>
      <c r="M15" s="38"/>
      <c r="N15" s="59">
        <f>L15+1</f>
        <v>45031</v>
      </c>
      <c r="O15" s="57"/>
    </row>
    <row r="16" spans="1:16" ht="20.100000000000001" customHeight="1">
      <c r="B16" s="108"/>
      <c r="C16" s="108"/>
      <c r="D16" s="109" t="s">
        <v>153</v>
      </c>
      <c r="E16" s="109"/>
      <c r="F16" s="111" t="s">
        <v>192</v>
      </c>
      <c r="G16" s="111"/>
      <c r="H16" s="106"/>
      <c r="I16" s="106"/>
      <c r="J16" s="106"/>
      <c r="K16" s="106"/>
      <c r="L16" s="106"/>
      <c r="M16" s="106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08"/>
      <c r="C18" s="114"/>
      <c r="D18" s="106"/>
      <c r="E18" s="115"/>
      <c r="F18" s="106"/>
      <c r="G18" s="115"/>
      <c r="H18" s="106"/>
      <c r="I18" s="115"/>
      <c r="J18" s="106"/>
      <c r="K18" s="115"/>
      <c r="L18" s="106"/>
      <c r="M18" s="115"/>
      <c r="N18" s="108"/>
      <c r="O18" s="114"/>
    </row>
    <row r="19" spans="2:15" ht="20.100000000000001" customHeight="1">
      <c r="B19" s="61">
        <f>N15+1</f>
        <v>45032</v>
      </c>
      <c r="C19" s="37"/>
      <c r="D19" s="62">
        <f>B19+1</f>
        <v>45033</v>
      </c>
      <c r="E19" s="39"/>
      <c r="F19" s="62">
        <f>D19+1</f>
        <v>45034</v>
      </c>
      <c r="G19" s="39"/>
      <c r="H19" s="62">
        <f>F19+1</f>
        <v>45035</v>
      </c>
      <c r="I19" s="39"/>
      <c r="J19" s="62">
        <f>H19+1</f>
        <v>45036</v>
      </c>
      <c r="K19" s="39"/>
      <c r="L19" s="62">
        <f>J19+1</f>
        <v>45037</v>
      </c>
      <c r="M19" s="39"/>
      <c r="N19" s="64">
        <f>L19+1</f>
        <v>45038</v>
      </c>
      <c r="O19" s="65"/>
    </row>
    <row r="20" spans="2:15" ht="20.100000000000001" customHeight="1">
      <c r="B20" s="108"/>
      <c r="C20" s="108"/>
      <c r="D20" s="106"/>
      <c r="E20" s="106"/>
      <c r="F20" s="106"/>
      <c r="G20" s="106"/>
      <c r="H20" s="111" t="s">
        <v>180</v>
      </c>
      <c r="I20" s="111"/>
      <c r="J20" s="106"/>
      <c r="K20" s="106"/>
      <c r="L20" s="106"/>
      <c r="M20" s="106"/>
      <c r="N20" s="102"/>
      <c r="O20" s="102"/>
    </row>
    <row r="21" spans="2:15" ht="20.100000000000001" customHeight="1">
      <c r="B21" s="108"/>
      <c r="C21" s="108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2"/>
      <c r="O21" s="102"/>
    </row>
    <row r="22" spans="2:15" ht="20.100000000000001" customHeight="1">
      <c r="B22" s="135"/>
      <c r="C22" s="136"/>
      <c r="D22" s="137"/>
      <c r="E22" s="138"/>
      <c r="F22" s="137"/>
      <c r="G22" s="138"/>
      <c r="H22" s="137"/>
      <c r="I22" s="138"/>
      <c r="J22" s="137"/>
      <c r="K22" s="138"/>
      <c r="L22" s="137"/>
      <c r="M22" s="138"/>
      <c r="N22" s="139"/>
      <c r="O22" s="140"/>
    </row>
    <row r="23" spans="2:15" ht="20.100000000000001" customHeight="1">
      <c r="B23" s="56">
        <f>IFERROR(IF(MONTH(N19)&lt;&gt;MONTH(N19+1),"",N19+1),"")</f>
        <v>45039</v>
      </c>
      <c r="C23" s="57"/>
      <c r="D23" s="58">
        <f>IFERROR(IF(MONTH(B23)&lt;&gt;MONTH(B23+1),"",B23+1),"")</f>
        <v>45040</v>
      </c>
      <c r="E23" s="38"/>
      <c r="F23" s="58">
        <f>IFERROR(IF(MONTH(D23)&lt;&gt;MONTH(D23+1),"",D23+1),"")</f>
        <v>45041</v>
      </c>
      <c r="G23" s="38"/>
      <c r="H23" s="58">
        <f>IFERROR(IF(MONTH(F23)&lt;&gt;MONTH(F23+1),"",F23+1),"")</f>
        <v>45042</v>
      </c>
      <c r="I23" s="38"/>
      <c r="J23" s="58">
        <f>IFERROR(IF(MONTH(H23)&lt;&gt;MONTH(H23+1),"",H23+1),"")</f>
        <v>45043</v>
      </c>
      <c r="K23" s="38"/>
      <c r="L23" s="58">
        <f>IFERROR(IF(MONTH(J23)&lt;&gt;MONTH(J23+1),"",J23+1),"")</f>
        <v>45044</v>
      </c>
      <c r="M23" s="38"/>
      <c r="N23" s="59">
        <f>IFERROR(IF(MONTH(L23)&lt;&gt;MONTH(L23+1),"",L23+1),"")</f>
        <v>45045</v>
      </c>
      <c r="O23" s="60"/>
    </row>
    <row r="24" spans="2:15" ht="20.100000000000001" customHeight="1">
      <c r="B24" s="108"/>
      <c r="C24" s="108"/>
      <c r="D24" s="106"/>
      <c r="E24" s="106"/>
      <c r="F24" s="109" t="s">
        <v>153</v>
      </c>
      <c r="G24" s="109"/>
      <c r="H24" s="106"/>
      <c r="I24" s="106"/>
      <c r="J24" s="106"/>
      <c r="K24" s="106"/>
      <c r="L24" s="106"/>
      <c r="M24" s="106"/>
      <c r="N24" s="102"/>
      <c r="O24" s="102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08"/>
      <c r="C26" s="114"/>
      <c r="D26" s="106"/>
      <c r="E26" s="106"/>
      <c r="F26" s="106"/>
      <c r="G26" s="106"/>
      <c r="H26" s="106"/>
      <c r="I26" s="115"/>
      <c r="J26" s="106"/>
      <c r="K26" s="106"/>
      <c r="L26" s="106"/>
      <c r="M26" s="106"/>
      <c r="N26" s="102"/>
      <c r="O26" s="102"/>
    </row>
    <row r="27" spans="2:15" ht="20.100000000000001" customHeight="1">
      <c r="B27" s="32">
        <f>IFERROR(IF(MONTH(N23)&lt;&gt;MONTH(N23+1),"",N23+1),"")</f>
        <v>45046</v>
      </c>
      <c r="C27" s="43"/>
      <c r="D27" s="33" t="str">
        <f>IFERROR(IF(MONTH(B27)&lt;&gt;MONTH(B27+1),"",B27+1),"")</f>
        <v/>
      </c>
      <c r="E27" s="34"/>
      <c r="F27" s="33" t="str">
        <f>IFERROR(IF(MONTH(D27)&lt;&gt;MONTH(D27+1),"",D27+1),"")</f>
        <v/>
      </c>
      <c r="G27" s="34"/>
      <c r="H27" s="33" t="str">
        <f>IFERROR(IF(MONTH(F27)&lt;&gt;MONTH(F27+1),"",F27+1),"")</f>
        <v/>
      </c>
      <c r="I27" s="34"/>
      <c r="J27" s="33" t="str">
        <f>IFERROR(IF(MONTH(H27)&lt;&gt;MONTH(H27+1),"",H27+1),"")</f>
        <v/>
      </c>
      <c r="K27" s="34"/>
      <c r="L27" s="33" t="str">
        <f>IFERROR(IF(MONTH(J27)&lt;&gt;MONTH(J27+1),"",J27+1),"")</f>
        <v/>
      </c>
      <c r="M27" s="34"/>
      <c r="N27" s="35" t="str">
        <f>IFERROR(IF(MONTH(L27)&lt;&gt;MONTH(L27+1),"",L27+1),"")</f>
        <v/>
      </c>
      <c r="O27" s="36"/>
    </row>
    <row r="28" spans="2:15" ht="20.10000000000000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customHeight="1">
      <c r="B30" s="141"/>
      <c r="C30" s="142"/>
      <c r="D30" s="143"/>
      <c r="E30" s="143"/>
      <c r="F30" s="143"/>
      <c r="G30" s="143"/>
      <c r="H30" s="143"/>
      <c r="I30" s="144"/>
      <c r="J30" s="143"/>
      <c r="K30" s="143"/>
      <c r="L30" s="143"/>
      <c r="M30" s="143"/>
      <c r="N30" s="145"/>
      <c r="O30" s="145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50.1" customHeight="1">
      <c r="B34" s="92" t="str">
        <f>연간달력!B8</f>
        <v xml:space="preserve">
이달의 이슈</v>
      </c>
      <c r="C34" s="78"/>
      <c r="D34" s="79"/>
      <c r="E34" s="127" t="s">
        <v>46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33.75" customHeight="1">
      <c r="B35" s="94" t="str">
        <f>연간달력!B9</f>
        <v xml:space="preserve">
예스폼 이슈</v>
      </c>
      <c r="C35" s="78"/>
      <c r="D35" s="79"/>
      <c r="E35" s="127" t="s">
        <v>121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50.1" customHeight="1">
      <c r="B36" s="95" t="str">
        <f>연간달력!B10</f>
        <v xml:space="preserve">
공휴일</v>
      </c>
      <c r="C36" s="78"/>
      <c r="D36" s="79"/>
      <c r="E36" s="127" t="s">
        <v>46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216.75" customHeight="1">
      <c r="B37" s="96" t="str">
        <f>연간달력!B11</f>
        <v xml:space="preserve">
기념일 / 행사</v>
      </c>
      <c r="C37" s="78"/>
      <c r="D37" s="79"/>
      <c r="E37" s="127" t="s">
        <v>191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124.5" customHeight="1">
      <c r="B38" s="97" t="str">
        <f>연간달력!B12</f>
        <v xml:space="preserve">
금융</v>
      </c>
      <c r="C38" s="78"/>
      <c r="D38" s="79"/>
      <c r="E38" s="127" t="s">
        <v>122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47.25" customHeight="1">
      <c r="B39" s="78" t="str">
        <f>연간달력!B13</f>
        <v xml:space="preserve">
스포츠</v>
      </c>
      <c r="C39" s="78"/>
      <c r="D39" s="79"/>
      <c r="E39" s="127" t="s">
        <v>123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122.25" customHeight="1">
      <c r="B40" s="98" t="str">
        <f>연간달력!B14</f>
        <v xml:space="preserve">
박람회 / 시상식</v>
      </c>
      <c r="C40" s="78"/>
      <c r="D40" s="79"/>
      <c r="E40" s="127" t="s">
        <v>124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33.75" customHeight="1">
      <c r="B41" s="78" t="str">
        <f>연간달력!B15</f>
        <v>교통 / 개통</v>
      </c>
      <c r="C41" s="78"/>
      <c r="D41" s="79"/>
      <c r="E41" s="127" t="s">
        <v>125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50.1" customHeight="1">
      <c r="B42" s="77" t="str">
        <f>연간달력!B16</f>
        <v xml:space="preserve">
교육</v>
      </c>
      <c r="C42" s="78"/>
      <c r="D42" s="79"/>
      <c r="E42" s="127" t="s">
        <v>46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50.1" customHeight="1">
      <c r="B43" s="78" t="str">
        <f>연간달력!B17</f>
        <v>취업</v>
      </c>
      <c r="C43" s="78"/>
      <c r="D43" s="79"/>
      <c r="E43" s="127" t="s">
        <v>46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47.25" customHeight="1">
      <c r="B44" s="83" t="str">
        <f>연간달력!B18</f>
        <v xml:space="preserve">
유통</v>
      </c>
      <c r="C44" s="78"/>
      <c r="D44" s="79"/>
      <c r="E44" s="127" t="s">
        <v>126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75.75" customHeight="1">
      <c r="B45" s="78" t="str">
        <f>연간달력!B19</f>
        <v xml:space="preserve">
가전 / 패션
/ 잡화</v>
      </c>
      <c r="C45" s="78"/>
      <c r="D45" s="79"/>
      <c r="E45" s="127" t="s">
        <v>127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73" t="str">
        <f>연간달력!B21</f>
        <v xml:space="preserve">
비고</v>
      </c>
      <c r="C47" s="73"/>
      <c r="D47" s="74"/>
      <c r="E47" s="125" t="s">
        <v>46</v>
      </c>
      <c r="F47" s="126"/>
      <c r="G47" s="126"/>
      <c r="H47" s="126"/>
      <c r="I47" s="126"/>
      <c r="J47" s="126"/>
      <c r="K47" s="126"/>
      <c r="L47" s="126"/>
      <c r="M47" s="126"/>
      <c r="N47" s="126"/>
      <c r="O47" s="126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9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autoPageBreaks="0"/>
  </sheetPr>
  <dimension ref="A1:P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6" customFormat="1" ht="9.9499999999999993" customHeight="1">
      <c r="A1" s="16" t="s">
        <v>11</v>
      </c>
      <c r="B1" s="130" t="s">
        <v>177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6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</row>
    <row r="3" spans="1:16" ht="16.5">
      <c r="L3"/>
      <c r="M3" s="6"/>
      <c r="N3"/>
      <c r="O3" s="6"/>
    </row>
    <row r="4" spans="1:16" ht="50.1" customHeight="1">
      <c r="B4" s="103">
        <v>45047</v>
      </c>
      <c r="C4" s="103"/>
      <c r="D4" s="103"/>
      <c r="E4" s="103"/>
      <c r="F4" s="11"/>
      <c r="G4" s="132">
        <f>B4</f>
        <v>45047</v>
      </c>
      <c r="H4" s="133"/>
      <c r="I4" s="133"/>
      <c r="J4" s="133"/>
      <c r="K4" s="133"/>
      <c r="L4" s="133"/>
      <c r="M4" s="133"/>
      <c r="N4" s="133"/>
      <c r="O4" s="133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 t="str">
        <f>IF(WEEKDAY($B$4)=COLUMN(B7)/2,$B$4,"")</f>
        <v/>
      </c>
      <c r="C7" s="57"/>
      <c r="D7" s="58">
        <f>IF(B7&lt;&gt;"",B7+1,IF(WEEKDAY($B$4)=COLUMN(D7)/2,$B$4,""))</f>
        <v>45047</v>
      </c>
      <c r="E7" s="38"/>
      <c r="F7" s="58">
        <f>IF(D7&lt;&gt;"",D7+1,IF(WEEKDAY($B$4)=COLUMN(F7)/2,$B$4,""))</f>
        <v>45048</v>
      </c>
      <c r="G7" s="38"/>
      <c r="H7" s="58">
        <f>IF(F7&lt;&gt;"",F7+1,IF(WEEKDAY($B$4)=COLUMN(H7)/2,$B$4,""))</f>
        <v>45049</v>
      </c>
      <c r="I7" s="38"/>
      <c r="J7" s="58">
        <f>IF(H7&lt;&gt;"",H7+1,IF(WEEKDAY($B$4)=COLUMN(J7)/2,$B$4,""))</f>
        <v>45050</v>
      </c>
      <c r="K7" s="38"/>
      <c r="L7" s="56">
        <f>IF(J7&lt;&gt;"",J7+1,IF(WEEKDAY($B$4)=COLUMN(L7)/2,$B$4,""))</f>
        <v>45051</v>
      </c>
      <c r="M7" s="57"/>
      <c r="N7" s="59">
        <f>IF(L7&lt;&gt;"",L7+1,IF(WEEKDAY($B$4)=COLUMN(N7)/2,$B$4,""))</f>
        <v>45052</v>
      </c>
      <c r="O7" s="60"/>
    </row>
    <row r="8" spans="1:16" ht="20.100000000000001" customHeight="1">
      <c r="B8" s="108"/>
      <c r="C8" s="108"/>
      <c r="D8" s="111" t="s">
        <v>185</v>
      </c>
      <c r="E8" s="111"/>
      <c r="F8" s="106"/>
      <c r="G8" s="106"/>
      <c r="H8" s="106"/>
      <c r="I8" s="106"/>
      <c r="J8" s="106"/>
      <c r="K8" s="106"/>
      <c r="L8" s="107" t="s">
        <v>181</v>
      </c>
      <c r="M8" s="107"/>
      <c r="N8" s="111" t="s">
        <v>188</v>
      </c>
      <c r="O8" s="111"/>
    </row>
    <row r="9" spans="1:16" ht="20.100000000000001" customHeight="1">
      <c r="B9" s="108"/>
      <c r="C9" s="108"/>
      <c r="D9" s="109" t="s">
        <v>153</v>
      </c>
      <c r="E9" s="109"/>
      <c r="F9" s="106"/>
      <c r="G9" s="106"/>
      <c r="H9" s="106"/>
      <c r="I9" s="106"/>
      <c r="J9" s="106"/>
      <c r="K9" s="106"/>
      <c r="L9" s="108"/>
      <c r="M9" s="108"/>
      <c r="N9" s="102"/>
      <c r="O9" s="102"/>
    </row>
    <row r="10" spans="1:16" ht="20.100000000000001" customHeight="1">
      <c r="B10" s="108"/>
      <c r="C10" s="114"/>
      <c r="D10" s="106"/>
      <c r="E10" s="106"/>
      <c r="F10" s="106"/>
      <c r="G10" s="115"/>
      <c r="H10" s="106"/>
      <c r="I10" s="115"/>
      <c r="J10" s="106"/>
      <c r="K10" s="115"/>
      <c r="L10" s="108"/>
      <c r="M10" s="108"/>
      <c r="N10" s="102"/>
      <c r="O10" s="102"/>
    </row>
    <row r="11" spans="1:16" ht="20.100000000000001" customHeight="1">
      <c r="B11" s="61">
        <f>N7+1</f>
        <v>45053</v>
      </c>
      <c r="C11" s="37"/>
      <c r="D11" s="62">
        <f>B11+1</f>
        <v>45054</v>
      </c>
      <c r="E11" s="39"/>
      <c r="F11" s="62">
        <f>D11+1</f>
        <v>45055</v>
      </c>
      <c r="G11" s="39"/>
      <c r="H11" s="62">
        <f>F11+1</f>
        <v>45056</v>
      </c>
      <c r="I11" s="39"/>
      <c r="J11" s="62">
        <f>H11+1</f>
        <v>45057</v>
      </c>
      <c r="K11" s="39"/>
      <c r="L11" s="62">
        <f>J11+1</f>
        <v>45058</v>
      </c>
      <c r="M11" s="39"/>
      <c r="N11" s="64">
        <f>L11+1</f>
        <v>45059</v>
      </c>
      <c r="O11" s="65"/>
    </row>
    <row r="12" spans="1:16" ht="20.100000000000001" customHeight="1">
      <c r="B12" s="108"/>
      <c r="C12" s="108"/>
      <c r="D12" s="111" t="s">
        <v>189</v>
      </c>
      <c r="E12" s="111"/>
      <c r="F12" s="106"/>
      <c r="G12" s="106"/>
      <c r="H12" s="109" t="s">
        <v>153</v>
      </c>
      <c r="I12" s="109"/>
      <c r="J12" s="106"/>
      <c r="K12" s="106"/>
      <c r="L12" s="106"/>
      <c r="M12" s="106"/>
      <c r="N12" s="102"/>
      <c r="O12" s="102"/>
    </row>
    <row r="13" spans="1:16" ht="20.100000000000001" customHeight="1">
      <c r="B13" s="108"/>
      <c r="C13" s="108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2"/>
      <c r="O13" s="102"/>
    </row>
    <row r="14" spans="1:16" ht="20.100000000000001" customHeight="1">
      <c r="B14" s="135"/>
      <c r="C14" s="136"/>
      <c r="D14" s="137"/>
      <c r="E14" s="138"/>
      <c r="F14" s="137"/>
      <c r="G14" s="137"/>
      <c r="H14" s="137"/>
      <c r="I14" s="137"/>
      <c r="J14" s="137"/>
      <c r="K14" s="137"/>
      <c r="L14" s="137"/>
      <c r="M14" s="137"/>
      <c r="N14" s="139"/>
      <c r="O14" s="140"/>
    </row>
    <row r="15" spans="1:16" ht="20.100000000000001" customHeight="1">
      <c r="B15" s="56">
        <f>N11+1</f>
        <v>45060</v>
      </c>
      <c r="C15" s="57"/>
      <c r="D15" s="58">
        <f>B15+1</f>
        <v>45061</v>
      </c>
      <c r="E15" s="38"/>
      <c r="F15" s="58">
        <f>D15+1</f>
        <v>45062</v>
      </c>
      <c r="G15" s="38"/>
      <c r="H15" s="58">
        <f>F15+1</f>
        <v>45063</v>
      </c>
      <c r="I15" s="38"/>
      <c r="J15" s="58">
        <f>H15+1</f>
        <v>45064</v>
      </c>
      <c r="K15" s="38"/>
      <c r="L15" s="58">
        <f>J15+1</f>
        <v>45065</v>
      </c>
      <c r="M15" s="38"/>
      <c r="N15" s="59">
        <f>L15+1</f>
        <v>45066</v>
      </c>
      <c r="O15" s="57"/>
    </row>
    <row r="16" spans="1:16" ht="20.100000000000001" customHeight="1">
      <c r="B16" s="108"/>
      <c r="C16" s="108"/>
      <c r="D16" s="109" t="s">
        <v>153</v>
      </c>
      <c r="E16" s="109"/>
      <c r="F16" s="106"/>
      <c r="G16" s="106"/>
      <c r="H16" s="106"/>
      <c r="I16" s="106"/>
      <c r="J16" s="111" t="s">
        <v>187</v>
      </c>
      <c r="K16" s="111"/>
      <c r="L16" s="106"/>
      <c r="M16" s="106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08"/>
      <c r="C18" s="114"/>
      <c r="D18" s="106"/>
      <c r="E18" s="115"/>
      <c r="F18" s="106"/>
      <c r="G18" s="115"/>
      <c r="H18" s="106"/>
      <c r="I18" s="115"/>
      <c r="J18" s="106"/>
      <c r="K18" s="115"/>
      <c r="L18" s="106"/>
      <c r="M18" s="115"/>
      <c r="N18" s="108"/>
      <c r="O18" s="114"/>
    </row>
    <row r="19" spans="2:15" ht="20.100000000000001" customHeight="1">
      <c r="B19" s="61">
        <f>N15+1</f>
        <v>45067</v>
      </c>
      <c r="C19" s="37"/>
      <c r="D19" s="62">
        <f>B19+1</f>
        <v>45068</v>
      </c>
      <c r="E19" s="39"/>
      <c r="F19" s="62">
        <f>D19+1</f>
        <v>45069</v>
      </c>
      <c r="G19" s="39"/>
      <c r="H19" s="62">
        <f>F19+1</f>
        <v>45070</v>
      </c>
      <c r="I19" s="39"/>
      <c r="J19" s="62">
        <f>H19+1</f>
        <v>45071</v>
      </c>
      <c r="K19" s="39"/>
      <c r="L19" s="62">
        <f>J19+1</f>
        <v>45072</v>
      </c>
      <c r="M19" s="39"/>
      <c r="N19" s="61">
        <f>L19+1</f>
        <v>45073</v>
      </c>
      <c r="O19" s="37"/>
    </row>
    <row r="20" spans="2:15" ht="20.100000000000001" customHeight="1">
      <c r="B20" s="111" t="s">
        <v>186</v>
      </c>
      <c r="C20" s="111"/>
      <c r="D20" s="106"/>
      <c r="E20" s="106"/>
      <c r="F20" s="106"/>
      <c r="G20" s="106"/>
      <c r="H20" s="106"/>
      <c r="I20" s="106"/>
      <c r="J20" s="109" t="s">
        <v>153</v>
      </c>
      <c r="K20" s="109"/>
      <c r="L20" s="106"/>
      <c r="M20" s="106"/>
      <c r="N20" s="107" t="s">
        <v>182</v>
      </c>
      <c r="O20" s="107"/>
    </row>
    <row r="21" spans="2:15" ht="20.100000000000001" customHeight="1">
      <c r="B21" s="108"/>
      <c r="C21" s="108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8"/>
      <c r="O21" s="108"/>
    </row>
    <row r="22" spans="2:15" ht="20.100000000000001" customHeight="1">
      <c r="B22" s="135"/>
      <c r="C22" s="136"/>
      <c r="D22" s="137"/>
      <c r="E22" s="138"/>
      <c r="F22" s="137"/>
      <c r="G22" s="138"/>
      <c r="H22" s="137"/>
      <c r="I22" s="138"/>
      <c r="J22" s="137"/>
      <c r="K22" s="138"/>
      <c r="L22" s="137"/>
      <c r="M22" s="138"/>
      <c r="N22" s="135"/>
      <c r="O22" s="136"/>
    </row>
    <row r="23" spans="2:15" ht="20.100000000000001" customHeight="1">
      <c r="B23" s="56">
        <f>IFERROR(IF(MONTH(N19)&lt;&gt;MONTH(N19+1),"",N19+1),"")</f>
        <v>45074</v>
      </c>
      <c r="C23" s="57"/>
      <c r="D23" s="56">
        <f>IFERROR(IF(MONTH(B23)&lt;&gt;MONTH(B23+1),"",B23+1),"")</f>
        <v>45075</v>
      </c>
      <c r="E23" s="38"/>
      <c r="F23" s="58">
        <f>IFERROR(IF(MONTH(D23)&lt;&gt;MONTH(D23+1),"",D23+1),"")</f>
        <v>45076</v>
      </c>
      <c r="G23" s="38"/>
      <c r="H23" s="58">
        <f>IFERROR(IF(MONTH(F23)&lt;&gt;MONTH(F23+1),"",F23+1),"")</f>
        <v>45077</v>
      </c>
      <c r="I23" s="38"/>
      <c r="J23" s="58" t="str">
        <f>IFERROR(IF(MONTH(H23)&lt;&gt;MONTH(H23+1),"",H23+1),"")</f>
        <v/>
      </c>
      <c r="K23" s="38"/>
      <c r="L23" s="58" t="str">
        <f>IFERROR(IF(MONTH(J23)&lt;&gt;MONTH(J23+1),"",J23+1),"")</f>
        <v/>
      </c>
      <c r="M23" s="38"/>
      <c r="N23" s="59" t="str">
        <f>IFERROR(IF(MONTH(L23)&lt;&gt;MONTH(L23+1),"",L23+1),"")</f>
        <v/>
      </c>
      <c r="O23" s="60"/>
    </row>
    <row r="24" spans="2:15" ht="20.100000000000001" customHeight="1">
      <c r="B24" s="108"/>
      <c r="C24" s="108"/>
      <c r="D24" s="108" t="s">
        <v>242</v>
      </c>
      <c r="E24" s="108"/>
      <c r="F24" s="106"/>
      <c r="G24" s="106"/>
      <c r="H24" s="109" t="s">
        <v>153</v>
      </c>
      <c r="I24" s="109"/>
      <c r="J24" s="106"/>
      <c r="K24" s="106"/>
      <c r="L24" s="106"/>
      <c r="M24" s="106"/>
      <c r="N24" s="102"/>
      <c r="O24" s="102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35"/>
      <c r="C26" s="136"/>
      <c r="D26" s="137"/>
      <c r="E26" s="137"/>
      <c r="F26" s="137"/>
      <c r="G26" s="137"/>
      <c r="H26" s="137"/>
      <c r="I26" s="138"/>
      <c r="J26" s="137"/>
      <c r="K26" s="137"/>
      <c r="L26" s="137"/>
      <c r="M26" s="137"/>
      <c r="N26" s="139"/>
      <c r="O26" s="139"/>
    </row>
    <row r="27" spans="2:15" ht="20.100000000000001" hidden="1" customHeight="1">
      <c r="B27" s="12" t="str">
        <f>IFERROR(IF(MONTH(N23)&lt;&gt;MONTH(N23+1),"",N23+1),"")</f>
        <v/>
      </c>
      <c r="C27" s="19"/>
      <c r="D27" s="18" t="str">
        <f>IFERROR(IF(MONTH(B27)&lt;&gt;MONTH(B27+1),"",B27+1),"")</f>
        <v/>
      </c>
      <c r="E27" s="20"/>
      <c r="F27" s="18" t="str">
        <f>IFERROR(IF(MONTH(D27)&lt;&gt;MONTH(D27+1),"",D27+1),"")</f>
        <v/>
      </c>
      <c r="G27" s="20"/>
      <c r="H27" s="18" t="str">
        <f>IFERROR(IF(MONTH(F27)&lt;&gt;MONTH(F27+1),"",F27+1),"")</f>
        <v/>
      </c>
      <c r="I27" s="20"/>
      <c r="J27" s="18" t="str">
        <f>IFERROR(IF(MONTH(H27)&lt;&gt;MONTH(H27+1),"",H27+1),"")</f>
        <v/>
      </c>
      <c r="K27" s="20"/>
      <c r="L27" s="18" t="str">
        <f>IFERROR(IF(MONTH(J27)&lt;&gt;MONTH(J27+1),"",J27+1),"")</f>
        <v/>
      </c>
      <c r="M27" s="20"/>
      <c r="N27" s="13" t="str">
        <f>IFERROR(IF(MONTH(L27)&lt;&gt;MONTH(L27+1),"",L27+1),"")</f>
        <v/>
      </c>
      <c r="O27" s="21"/>
    </row>
    <row r="28" spans="2:15" ht="20.100000000000001" hidden="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hidden="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hidden="1" customHeight="1">
      <c r="B30" s="123"/>
      <c r="C30" s="123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2"/>
      <c r="O30" s="122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33.75" customHeight="1">
      <c r="B34" s="92" t="str">
        <f>연간달력!B8</f>
        <v xml:space="preserve">
이달의 이슈</v>
      </c>
      <c r="C34" s="78"/>
      <c r="D34" s="79"/>
      <c r="E34" s="127" t="s">
        <v>112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33.75" customHeight="1">
      <c r="B35" s="94" t="str">
        <f>연간달력!B9</f>
        <v xml:space="preserve">
예스폼 이슈</v>
      </c>
      <c r="C35" s="78"/>
      <c r="D35" s="79"/>
      <c r="E35" s="127" t="s">
        <v>113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47.25" customHeight="1">
      <c r="B36" s="95" t="str">
        <f>연간달력!B10</f>
        <v xml:space="preserve">
공휴일</v>
      </c>
      <c r="C36" s="78"/>
      <c r="D36" s="79"/>
      <c r="E36" s="127" t="s">
        <v>114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248.25" customHeight="1">
      <c r="B37" s="96" t="str">
        <f>연간달력!B11</f>
        <v xml:space="preserve">
기념일 / 행사</v>
      </c>
      <c r="C37" s="78"/>
      <c r="D37" s="79"/>
      <c r="E37" s="127" t="s">
        <v>241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342.75" customHeight="1">
      <c r="B38" s="97" t="str">
        <f>연간달력!B12</f>
        <v xml:space="preserve">
금융</v>
      </c>
      <c r="C38" s="78"/>
      <c r="D38" s="79"/>
      <c r="E38" s="127" t="s">
        <v>115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59.25" customHeight="1">
      <c r="B39" s="78" t="str">
        <f>연간달력!B13</f>
        <v xml:space="preserve">
스포츠</v>
      </c>
      <c r="C39" s="78"/>
      <c r="D39" s="79"/>
      <c r="E39" s="127" t="s">
        <v>116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66" customHeight="1">
      <c r="B40" s="98" t="str">
        <f>연간달력!B14</f>
        <v xml:space="preserve">
박람회 / 시상식</v>
      </c>
      <c r="C40" s="78"/>
      <c r="D40" s="79"/>
      <c r="E40" s="127" t="s">
        <v>117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33.75" customHeight="1">
      <c r="B41" s="78" t="str">
        <f>연간달력!B15</f>
        <v>교통 / 개통</v>
      </c>
      <c r="C41" s="78"/>
      <c r="D41" s="79"/>
      <c r="E41" s="127" t="s">
        <v>118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50.1" customHeight="1">
      <c r="B42" s="77" t="str">
        <f>연간달력!B16</f>
        <v xml:space="preserve">
교육</v>
      </c>
      <c r="C42" s="78"/>
      <c r="D42" s="79"/>
      <c r="E42" s="127" t="s">
        <v>46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50.1" customHeight="1">
      <c r="B43" s="78" t="str">
        <f>연간달력!B17</f>
        <v>취업</v>
      </c>
      <c r="C43" s="78"/>
      <c r="D43" s="79"/>
      <c r="E43" s="127" t="s">
        <v>46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33.75" customHeight="1">
      <c r="B44" s="83" t="str">
        <f>연간달력!B18</f>
        <v xml:space="preserve">
유통</v>
      </c>
      <c r="C44" s="78"/>
      <c r="D44" s="79"/>
      <c r="E44" s="127" t="s">
        <v>119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33.75" customHeight="1">
      <c r="B45" s="78" t="str">
        <f>연간달력!B19</f>
        <v xml:space="preserve">
가전 / 패션
/ 잡화</v>
      </c>
      <c r="C45" s="78"/>
      <c r="D45" s="79"/>
      <c r="E45" s="127" t="s">
        <v>120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146" t="str">
        <f>연간달력!B21</f>
        <v xml:space="preserve">
비고</v>
      </c>
      <c r="C47" s="146"/>
      <c r="D47" s="147"/>
      <c r="E47" s="148" t="s">
        <v>46</v>
      </c>
      <c r="F47" s="149"/>
      <c r="G47" s="149"/>
      <c r="H47" s="149"/>
      <c r="I47" s="149"/>
      <c r="J47" s="149"/>
      <c r="K47" s="149"/>
      <c r="L47" s="149"/>
      <c r="M47" s="149"/>
      <c r="N47" s="149"/>
      <c r="O47" s="149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autoPageBreaks="0"/>
  </sheetPr>
  <dimension ref="A1:P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6" customFormat="1" ht="9.9499999999999993" customHeight="1">
      <c r="A1" s="16" t="s">
        <v>12</v>
      </c>
      <c r="B1" s="130" t="s">
        <v>177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6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</row>
    <row r="3" spans="1:16" ht="16.5">
      <c r="L3"/>
      <c r="M3" s="6"/>
      <c r="N3"/>
      <c r="O3" s="6"/>
    </row>
    <row r="4" spans="1:16" ht="50.1" customHeight="1">
      <c r="B4" s="103">
        <v>45078</v>
      </c>
      <c r="C4" s="103"/>
      <c r="D4" s="103"/>
      <c r="E4" s="103"/>
      <c r="F4" s="11"/>
      <c r="G4" s="132">
        <f>B4</f>
        <v>45078</v>
      </c>
      <c r="H4" s="133"/>
      <c r="I4" s="133"/>
      <c r="J4" s="133"/>
      <c r="K4" s="133"/>
      <c r="L4" s="133"/>
      <c r="M4" s="133"/>
      <c r="N4" s="133"/>
      <c r="O4" s="133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 t="str">
        <f>IF(WEEKDAY($B$4)=COLUMN(B7)/2,$B$4,"")</f>
        <v/>
      </c>
      <c r="C7" s="57"/>
      <c r="D7" s="58" t="str">
        <f>IF(B7&lt;&gt;"",B7+1,IF(WEEKDAY($B$4)=COLUMN(D7)/2,$B$4,""))</f>
        <v/>
      </c>
      <c r="E7" s="38"/>
      <c r="F7" s="58" t="str">
        <f>IF(D7&lt;&gt;"",D7+1,IF(WEEKDAY($B$4)=COLUMN(F7)/2,$B$4,""))</f>
        <v/>
      </c>
      <c r="G7" s="38"/>
      <c r="H7" s="58" t="str">
        <f>IF(F7&lt;&gt;"",F7+1,IF(WEEKDAY($B$4)=COLUMN(H7)/2,$B$4,""))</f>
        <v/>
      </c>
      <c r="I7" s="38"/>
      <c r="J7" s="58">
        <f>IF(H7&lt;&gt;"",H7+1,IF(WEEKDAY($B$4)=COLUMN(J7)/2,$B$4,""))</f>
        <v>45078</v>
      </c>
      <c r="K7" s="38"/>
      <c r="L7" s="58">
        <f>IF(J7&lt;&gt;"",J7+1,IF(WEEKDAY($B$4)=COLUMN(L7)/2,$B$4,""))</f>
        <v>45079</v>
      </c>
      <c r="M7" s="38"/>
      <c r="N7" s="59">
        <f>IF(L7&lt;&gt;"",L7+1,IF(WEEKDAY($B$4)=COLUMN(N7)/2,$B$4,""))</f>
        <v>45080</v>
      </c>
      <c r="O7" s="60"/>
    </row>
    <row r="8" spans="1:16" ht="20.100000000000001" customHeight="1">
      <c r="B8" s="108"/>
      <c r="C8" s="108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2"/>
      <c r="O8" s="102"/>
    </row>
    <row r="9" spans="1:16" ht="20.100000000000001" customHeight="1">
      <c r="B9" s="108"/>
      <c r="C9" s="108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2"/>
      <c r="O9" s="102"/>
    </row>
    <row r="10" spans="1:16" ht="20.100000000000001" customHeight="1">
      <c r="B10" s="108"/>
      <c r="C10" s="114"/>
      <c r="D10" s="106"/>
      <c r="E10" s="106"/>
      <c r="F10" s="106"/>
      <c r="G10" s="115"/>
      <c r="H10" s="106"/>
      <c r="I10" s="115"/>
      <c r="J10" s="106"/>
      <c r="K10" s="115"/>
      <c r="L10" s="106"/>
      <c r="M10" s="106"/>
      <c r="N10" s="102"/>
      <c r="O10" s="102"/>
    </row>
    <row r="11" spans="1:16" ht="20.100000000000001" customHeight="1">
      <c r="B11" s="61">
        <f>N7+1</f>
        <v>45081</v>
      </c>
      <c r="C11" s="37"/>
      <c r="D11" s="62">
        <f>B11+1</f>
        <v>45082</v>
      </c>
      <c r="E11" s="39"/>
      <c r="F11" s="61">
        <f>D11+1</f>
        <v>45083</v>
      </c>
      <c r="G11" s="37"/>
      <c r="H11" s="62">
        <f>F11+1</f>
        <v>45084</v>
      </c>
      <c r="I11" s="39"/>
      <c r="J11" s="62">
        <f>H11+1</f>
        <v>45085</v>
      </c>
      <c r="K11" s="39"/>
      <c r="L11" s="62">
        <f>J11+1</f>
        <v>45086</v>
      </c>
      <c r="M11" s="39"/>
      <c r="N11" s="64">
        <f>L11+1</f>
        <v>45087</v>
      </c>
      <c r="O11" s="65"/>
    </row>
    <row r="12" spans="1:16" ht="20.100000000000001" customHeight="1">
      <c r="B12" s="108"/>
      <c r="C12" s="108"/>
      <c r="D12" s="106"/>
      <c r="E12" s="106"/>
      <c r="F12" s="107" t="s">
        <v>193</v>
      </c>
      <c r="G12" s="107"/>
      <c r="H12" s="106"/>
      <c r="I12" s="106"/>
      <c r="J12" s="106"/>
      <c r="K12" s="106"/>
      <c r="L12" s="106"/>
      <c r="M12" s="106"/>
      <c r="N12" s="111" t="s">
        <v>194</v>
      </c>
      <c r="O12" s="111"/>
    </row>
    <row r="13" spans="1:16" ht="20.100000000000001" customHeight="1">
      <c r="B13" s="108"/>
      <c r="C13" s="108"/>
      <c r="D13" s="106"/>
      <c r="E13" s="106"/>
      <c r="F13" s="108"/>
      <c r="G13" s="108"/>
      <c r="H13" s="106"/>
      <c r="I13" s="106"/>
      <c r="J13" s="106"/>
      <c r="K13" s="106"/>
      <c r="L13" s="106"/>
      <c r="M13" s="106"/>
      <c r="N13" s="102"/>
      <c r="O13" s="102"/>
    </row>
    <row r="14" spans="1:16" ht="20.100000000000001" customHeight="1">
      <c r="B14" s="108"/>
      <c r="C14" s="114"/>
      <c r="D14" s="106"/>
      <c r="E14" s="115"/>
      <c r="F14" s="108"/>
      <c r="G14" s="108"/>
      <c r="H14" s="106"/>
      <c r="I14" s="106"/>
      <c r="J14" s="106"/>
      <c r="K14" s="106"/>
      <c r="L14" s="106"/>
      <c r="M14" s="106"/>
      <c r="N14" s="102"/>
      <c r="O14" s="116"/>
    </row>
    <row r="15" spans="1:16" ht="20.100000000000001" customHeight="1">
      <c r="B15" s="61">
        <f>N11+1</f>
        <v>45088</v>
      </c>
      <c r="C15" s="37"/>
      <c r="D15" s="62">
        <f>B15+1</f>
        <v>45089</v>
      </c>
      <c r="E15" s="39"/>
      <c r="F15" s="62">
        <f>D15+1</f>
        <v>45090</v>
      </c>
      <c r="G15" s="39"/>
      <c r="H15" s="62">
        <f>F15+1</f>
        <v>45091</v>
      </c>
      <c r="I15" s="39"/>
      <c r="J15" s="62">
        <f>H15+1</f>
        <v>45092</v>
      </c>
      <c r="K15" s="39"/>
      <c r="L15" s="62">
        <f>J15+1</f>
        <v>45093</v>
      </c>
      <c r="M15" s="39"/>
      <c r="N15" s="64">
        <f>L15+1</f>
        <v>45094</v>
      </c>
      <c r="O15" s="37"/>
    </row>
    <row r="16" spans="1:16" ht="20.100000000000001" customHeight="1">
      <c r="B16" s="108"/>
      <c r="C16" s="108"/>
      <c r="D16" s="109" t="s">
        <v>153</v>
      </c>
      <c r="E16" s="109"/>
      <c r="F16" s="106"/>
      <c r="G16" s="106"/>
      <c r="H16" s="106"/>
      <c r="I16" s="106"/>
      <c r="J16" s="106"/>
      <c r="K16" s="106"/>
      <c r="L16" s="106"/>
      <c r="M16" s="106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35"/>
      <c r="C18" s="136"/>
      <c r="D18" s="137"/>
      <c r="E18" s="138"/>
      <c r="F18" s="137"/>
      <c r="G18" s="138"/>
      <c r="H18" s="137"/>
      <c r="I18" s="138"/>
      <c r="J18" s="137"/>
      <c r="K18" s="138"/>
      <c r="L18" s="137"/>
      <c r="M18" s="138"/>
      <c r="N18" s="135"/>
      <c r="O18" s="136"/>
    </row>
    <row r="19" spans="2:15" ht="20.100000000000001" customHeight="1">
      <c r="B19" s="56">
        <f>N15+1</f>
        <v>45095</v>
      </c>
      <c r="C19" s="57"/>
      <c r="D19" s="58">
        <f>B19+1</f>
        <v>45096</v>
      </c>
      <c r="E19" s="38"/>
      <c r="F19" s="58">
        <f>D19+1</f>
        <v>45097</v>
      </c>
      <c r="G19" s="38"/>
      <c r="H19" s="58">
        <f>F19+1</f>
        <v>45098</v>
      </c>
      <c r="I19" s="38"/>
      <c r="J19" s="58">
        <f>H19+1</f>
        <v>45099</v>
      </c>
      <c r="K19" s="38"/>
      <c r="L19" s="58">
        <f>J19+1</f>
        <v>45100</v>
      </c>
      <c r="M19" s="38"/>
      <c r="N19" s="59">
        <f>L19+1</f>
        <v>45101</v>
      </c>
      <c r="O19" s="60"/>
    </row>
    <row r="20" spans="2:15" ht="20.100000000000001" customHeight="1">
      <c r="B20" s="108"/>
      <c r="C20" s="108"/>
      <c r="D20" s="106"/>
      <c r="E20" s="106"/>
      <c r="F20" s="106"/>
      <c r="G20" s="106"/>
      <c r="H20" s="106"/>
      <c r="I20" s="106"/>
      <c r="J20" s="111" t="s">
        <v>195</v>
      </c>
      <c r="K20" s="111"/>
      <c r="L20" s="106"/>
      <c r="M20" s="106"/>
      <c r="N20" s="102"/>
      <c r="O20" s="102"/>
    </row>
    <row r="21" spans="2:15" ht="20.100000000000001" customHeight="1">
      <c r="B21" s="108"/>
      <c r="C21" s="108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2"/>
      <c r="O21" s="102"/>
    </row>
    <row r="22" spans="2:15" ht="20.100000000000001" customHeight="1">
      <c r="B22" s="108"/>
      <c r="C22" s="114"/>
      <c r="D22" s="106"/>
      <c r="E22" s="115"/>
      <c r="F22" s="106"/>
      <c r="G22" s="115"/>
      <c r="H22" s="106"/>
      <c r="I22" s="115"/>
      <c r="J22" s="106"/>
      <c r="K22" s="115"/>
      <c r="L22" s="106"/>
      <c r="M22" s="115"/>
      <c r="N22" s="102"/>
      <c r="O22" s="116"/>
    </row>
    <row r="23" spans="2:15" ht="20.100000000000001" customHeight="1">
      <c r="B23" s="61">
        <f>IFERROR(IF(MONTH(N19)&lt;&gt;MONTH(N19+1),"",N19+1),"")</f>
        <v>45102</v>
      </c>
      <c r="C23" s="37"/>
      <c r="D23" s="62">
        <f>IFERROR(IF(MONTH(B23)&lt;&gt;MONTH(B23+1),"",B23+1),"")</f>
        <v>45103</v>
      </c>
      <c r="E23" s="39"/>
      <c r="F23" s="62">
        <f>IFERROR(IF(MONTH(D23)&lt;&gt;MONTH(D23+1),"",D23+1),"")</f>
        <v>45104</v>
      </c>
      <c r="G23" s="39"/>
      <c r="H23" s="62">
        <f>IFERROR(IF(MONTH(F23)&lt;&gt;MONTH(F23+1),"",F23+1),"")</f>
        <v>45105</v>
      </c>
      <c r="I23" s="39"/>
      <c r="J23" s="62">
        <f>IFERROR(IF(MONTH(H23)&lt;&gt;MONTH(H23+1),"",H23+1),"")</f>
        <v>45106</v>
      </c>
      <c r="K23" s="39"/>
      <c r="L23" s="62">
        <f>IFERROR(IF(MONTH(J23)&lt;&gt;MONTH(J23+1),"",J23+1),"")</f>
        <v>45107</v>
      </c>
      <c r="M23" s="39"/>
      <c r="N23" s="64" t="str">
        <f>IFERROR(IF(MONTH(L23)&lt;&gt;MONTH(L23+1),"",L23+1),"")</f>
        <v/>
      </c>
      <c r="O23" s="65"/>
    </row>
    <row r="24" spans="2:15" ht="20.100000000000001" customHeight="1">
      <c r="B24" s="107" t="s">
        <v>196</v>
      </c>
      <c r="C24" s="107"/>
      <c r="D24" s="109" t="s">
        <v>153</v>
      </c>
      <c r="E24" s="109"/>
      <c r="F24" s="106"/>
      <c r="G24" s="106"/>
      <c r="H24" s="106"/>
      <c r="I24" s="106"/>
      <c r="J24" s="106"/>
      <c r="K24" s="106"/>
      <c r="L24" s="109" t="s">
        <v>153</v>
      </c>
      <c r="M24" s="109"/>
      <c r="N24" s="102"/>
      <c r="O24" s="102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35"/>
      <c r="C26" s="136"/>
      <c r="D26" s="137"/>
      <c r="E26" s="137"/>
      <c r="F26" s="137"/>
      <c r="G26" s="137"/>
      <c r="H26" s="137"/>
      <c r="I26" s="138"/>
      <c r="J26" s="137"/>
      <c r="K26" s="137"/>
      <c r="L26" s="137"/>
      <c r="M26" s="137"/>
      <c r="N26" s="139"/>
      <c r="O26" s="139"/>
    </row>
    <row r="27" spans="2:15" ht="20.100000000000001" hidden="1" customHeight="1">
      <c r="B27" s="12" t="str">
        <f>IFERROR(IF(MONTH(N23)&lt;&gt;MONTH(N23+1),"",N23+1),"")</f>
        <v/>
      </c>
      <c r="C27" s="19"/>
      <c r="D27" s="18" t="str">
        <f>IFERROR(IF(MONTH(B27)&lt;&gt;MONTH(B27+1),"",B27+1),"")</f>
        <v/>
      </c>
      <c r="E27" s="20"/>
      <c r="F27" s="18" t="str">
        <f>IFERROR(IF(MONTH(D27)&lt;&gt;MONTH(D27+1),"",D27+1),"")</f>
        <v/>
      </c>
      <c r="G27" s="20"/>
      <c r="H27" s="18" t="str">
        <f>IFERROR(IF(MONTH(F27)&lt;&gt;MONTH(F27+1),"",F27+1),"")</f>
        <v/>
      </c>
      <c r="I27" s="20"/>
      <c r="J27" s="18" t="str">
        <f>IFERROR(IF(MONTH(H27)&lt;&gt;MONTH(H27+1),"",H27+1),"")</f>
        <v/>
      </c>
      <c r="K27" s="20"/>
      <c r="L27" s="18" t="str">
        <f>IFERROR(IF(MONTH(J27)&lt;&gt;MONTH(J27+1),"",J27+1),"")</f>
        <v/>
      </c>
      <c r="M27" s="20"/>
      <c r="N27" s="13" t="str">
        <f>IFERROR(IF(MONTH(L27)&lt;&gt;MONTH(L27+1),"",L27+1),"")</f>
        <v/>
      </c>
      <c r="O27" s="21"/>
    </row>
    <row r="28" spans="2:15" ht="20.100000000000001" hidden="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hidden="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hidden="1" customHeight="1">
      <c r="B30" s="123"/>
      <c r="C30" s="123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2"/>
      <c r="O30" s="122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33.75" customHeight="1">
      <c r="B34" s="92" t="str">
        <f>연간달력!B8</f>
        <v xml:space="preserve">
이달의 이슈</v>
      </c>
      <c r="C34" s="78"/>
      <c r="D34" s="79"/>
      <c r="E34" s="127" t="s">
        <v>102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33.75" customHeight="1">
      <c r="B35" s="94" t="str">
        <f>연간달력!B9</f>
        <v xml:space="preserve">
예스폼 이슈</v>
      </c>
      <c r="C35" s="78"/>
      <c r="D35" s="79"/>
      <c r="E35" s="127" t="s">
        <v>103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33.75" customHeight="1">
      <c r="B36" s="95" t="str">
        <f>연간달력!B10</f>
        <v xml:space="preserve">
공휴일</v>
      </c>
      <c r="C36" s="78"/>
      <c r="D36" s="79"/>
      <c r="E36" s="127" t="s">
        <v>104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165" customHeight="1">
      <c r="B37" s="96" t="str">
        <f>연간달력!B11</f>
        <v xml:space="preserve">
기념일 / 행사</v>
      </c>
      <c r="C37" s="78"/>
      <c r="D37" s="79"/>
      <c r="E37" s="127" t="s">
        <v>105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222" customHeight="1">
      <c r="B38" s="97" t="str">
        <f>연간달력!B12</f>
        <v xml:space="preserve">
금융</v>
      </c>
      <c r="C38" s="78"/>
      <c r="D38" s="79"/>
      <c r="E38" s="127" t="s">
        <v>106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47.25" customHeight="1">
      <c r="B39" s="78" t="str">
        <f>연간달력!B13</f>
        <v xml:space="preserve">
스포츠</v>
      </c>
      <c r="C39" s="78"/>
      <c r="D39" s="79"/>
      <c r="E39" s="127" t="s">
        <v>107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47.25" customHeight="1">
      <c r="B40" s="98" t="str">
        <f>연간달력!B14</f>
        <v xml:space="preserve">
박람회 / 시상식</v>
      </c>
      <c r="C40" s="78"/>
      <c r="D40" s="79"/>
      <c r="E40" s="127" t="s">
        <v>108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47.25" customHeight="1">
      <c r="B41" s="78" t="str">
        <f>연간달력!B15</f>
        <v>교통 / 개통</v>
      </c>
      <c r="C41" s="78"/>
      <c r="D41" s="79"/>
      <c r="E41" s="127" t="s">
        <v>109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68.25" customHeight="1">
      <c r="B42" s="77" t="str">
        <f>연간달력!B16</f>
        <v xml:space="preserve">
교육</v>
      </c>
      <c r="C42" s="78"/>
      <c r="D42" s="79"/>
      <c r="E42" s="127" t="s">
        <v>110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50.1" customHeight="1">
      <c r="B43" s="78" t="str">
        <f>연간달력!B17</f>
        <v>취업</v>
      </c>
      <c r="C43" s="78"/>
      <c r="D43" s="79"/>
      <c r="E43" s="127" t="s">
        <v>46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33.75" customHeight="1">
      <c r="B44" s="83" t="str">
        <f>연간달력!B18</f>
        <v xml:space="preserve">
유통</v>
      </c>
      <c r="C44" s="78"/>
      <c r="D44" s="79"/>
      <c r="E44" s="127" t="s">
        <v>111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33.75" customHeight="1">
      <c r="B45" s="78" t="str">
        <f>연간달력!B19</f>
        <v xml:space="preserve">
가전 / 패션
/ 잡화</v>
      </c>
      <c r="C45" s="78"/>
      <c r="D45" s="79"/>
      <c r="E45" s="127" t="s">
        <v>93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73" t="str">
        <f>연간달력!B21</f>
        <v xml:space="preserve">
비고</v>
      </c>
      <c r="C47" s="73"/>
      <c r="D47" s="74"/>
      <c r="E47" s="125" t="s">
        <v>46</v>
      </c>
      <c r="F47" s="126"/>
      <c r="G47" s="126"/>
      <c r="H47" s="126"/>
      <c r="I47" s="126"/>
      <c r="J47" s="126"/>
      <c r="K47" s="126"/>
      <c r="L47" s="126"/>
      <c r="M47" s="126"/>
      <c r="N47" s="126"/>
      <c r="O47" s="126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autoPageBreaks="0"/>
  </sheetPr>
  <dimension ref="A1:P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6" customFormat="1" ht="9.9499999999999993" customHeight="1">
      <c r="A1" s="16" t="s">
        <v>13</v>
      </c>
      <c r="B1" s="130" t="s">
        <v>177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6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</row>
    <row r="3" spans="1:16" ht="16.5">
      <c r="L3"/>
      <c r="M3" s="6"/>
      <c r="N3"/>
      <c r="O3" s="6"/>
    </row>
    <row r="4" spans="1:16" ht="50.1" customHeight="1">
      <c r="B4" s="103">
        <v>45108</v>
      </c>
      <c r="C4" s="103"/>
      <c r="D4" s="103"/>
      <c r="E4" s="103"/>
      <c r="F4" s="11"/>
      <c r="G4" s="132">
        <f>B4</f>
        <v>45108</v>
      </c>
      <c r="H4" s="133"/>
      <c r="I4" s="133"/>
      <c r="J4" s="133"/>
      <c r="K4" s="133"/>
      <c r="L4" s="133"/>
      <c r="M4" s="133"/>
      <c r="N4" s="133"/>
      <c r="O4" s="133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 t="str">
        <f>IF(WEEKDAY($B$4)=COLUMN(B7)/2,$B$4,"")</f>
        <v/>
      </c>
      <c r="C7" s="57"/>
      <c r="D7" s="58" t="str">
        <f>IF(B7&lt;&gt;"",B7+1,IF(WEEKDAY($B$4)=COLUMN(D7)/2,$B$4,""))</f>
        <v/>
      </c>
      <c r="E7" s="38"/>
      <c r="F7" s="58" t="str">
        <f>IF(D7&lt;&gt;"",D7+1,IF(WEEKDAY($B$4)=COLUMN(F7)/2,$B$4,""))</f>
        <v/>
      </c>
      <c r="G7" s="38"/>
      <c r="H7" s="58" t="str">
        <f>IF(F7&lt;&gt;"",F7+1,IF(WEEKDAY($B$4)=COLUMN(H7)/2,$B$4,""))</f>
        <v/>
      </c>
      <c r="I7" s="38"/>
      <c r="J7" s="58" t="str">
        <f>IF(H7&lt;&gt;"",H7+1,IF(WEEKDAY($B$4)=COLUMN(J7)/2,$B$4,""))</f>
        <v/>
      </c>
      <c r="K7" s="38"/>
      <c r="L7" s="58" t="str">
        <f>IF(J7&lt;&gt;"",J7+1,IF(WEEKDAY($B$4)=COLUMN(L7)/2,$B$4,""))</f>
        <v/>
      </c>
      <c r="M7" s="38"/>
      <c r="N7" s="59">
        <f>IF(L7&lt;&gt;"",L7+1,IF(WEEKDAY($B$4)=COLUMN(N7)/2,$B$4,""))</f>
        <v>45108</v>
      </c>
      <c r="O7" s="60"/>
    </row>
    <row r="8" spans="1:16" ht="20.100000000000001" customHeight="1">
      <c r="B8" s="108"/>
      <c r="C8" s="108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2"/>
      <c r="O8" s="102"/>
    </row>
    <row r="9" spans="1:16" ht="20.100000000000001" customHeight="1">
      <c r="B9" s="108"/>
      <c r="C9" s="108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2"/>
      <c r="O9" s="102"/>
    </row>
    <row r="10" spans="1:16" ht="20.100000000000001" customHeight="1">
      <c r="B10" s="108"/>
      <c r="C10" s="114"/>
      <c r="D10" s="106"/>
      <c r="E10" s="106"/>
      <c r="F10" s="106"/>
      <c r="G10" s="115"/>
      <c r="H10" s="106"/>
      <c r="I10" s="115"/>
      <c r="J10" s="106"/>
      <c r="K10" s="115"/>
      <c r="L10" s="106"/>
      <c r="M10" s="106"/>
      <c r="N10" s="102"/>
      <c r="O10" s="102"/>
    </row>
    <row r="11" spans="1:16" ht="20.100000000000001" customHeight="1">
      <c r="B11" s="61">
        <f>N7+1</f>
        <v>45109</v>
      </c>
      <c r="C11" s="37"/>
      <c r="D11" s="62">
        <f>B11+1</f>
        <v>45110</v>
      </c>
      <c r="E11" s="39"/>
      <c r="F11" s="62">
        <f>D11+1</f>
        <v>45111</v>
      </c>
      <c r="G11" s="39"/>
      <c r="H11" s="62">
        <f>F11+1</f>
        <v>45112</v>
      </c>
      <c r="I11" s="39"/>
      <c r="J11" s="62">
        <f>H11+1</f>
        <v>45113</v>
      </c>
      <c r="K11" s="39"/>
      <c r="L11" s="62">
        <f>J11+1</f>
        <v>45114</v>
      </c>
      <c r="M11" s="39"/>
      <c r="N11" s="64">
        <f>L11+1</f>
        <v>45115</v>
      </c>
      <c r="O11" s="65"/>
    </row>
    <row r="12" spans="1:16" ht="20.100000000000001" customHeight="1">
      <c r="B12" s="108"/>
      <c r="C12" s="108"/>
      <c r="D12" s="106"/>
      <c r="E12" s="106"/>
      <c r="F12" s="106"/>
      <c r="G12" s="106"/>
      <c r="H12" s="106"/>
      <c r="I12" s="106"/>
      <c r="J12" s="106"/>
      <c r="K12" s="106"/>
      <c r="L12" s="111" t="s">
        <v>198</v>
      </c>
      <c r="M12" s="111"/>
      <c r="N12" s="102"/>
      <c r="O12" s="102"/>
    </row>
    <row r="13" spans="1:16" ht="20.100000000000001" customHeight="1">
      <c r="B13" s="108"/>
      <c r="C13" s="108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2"/>
      <c r="O13" s="102"/>
    </row>
    <row r="14" spans="1:16" ht="20.100000000000001" customHeight="1">
      <c r="B14" s="135"/>
      <c r="C14" s="136"/>
      <c r="D14" s="137"/>
      <c r="E14" s="138"/>
      <c r="F14" s="137"/>
      <c r="G14" s="137"/>
      <c r="H14" s="137"/>
      <c r="I14" s="137"/>
      <c r="J14" s="137"/>
      <c r="K14" s="137"/>
      <c r="L14" s="137"/>
      <c r="M14" s="137"/>
      <c r="N14" s="139"/>
      <c r="O14" s="140"/>
    </row>
    <row r="15" spans="1:16" ht="20.100000000000001" customHeight="1">
      <c r="B15" s="56">
        <f>N11+1</f>
        <v>45116</v>
      </c>
      <c r="C15" s="57"/>
      <c r="D15" s="58">
        <f>B15+1</f>
        <v>45117</v>
      </c>
      <c r="E15" s="38"/>
      <c r="F15" s="58">
        <f>D15+1</f>
        <v>45118</v>
      </c>
      <c r="G15" s="38"/>
      <c r="H15" s="58">
        <f>F15+1</f>
        <v>45119</v>
      </c>
      <c r="I15" s="38"/>
      <c r="J15" s="58">
        <f>H15+1</f>
        <v>45120</v>
      </c>
      <c r="K15" s="38"/>
      <c r="L15" s="58">
        <f>J15+1</f>
        <v>45121</v>
      </c>
      <c r="M15" s="38"/>
      <c r="N15" s="59">
        <f>L15+1</f>
        <v>45122</v>
      </c>
      <c r="O15" s="57"/>
    </row>
    <row r="16" spans="1:16" ht="20.100000000000001" customHeight="1">
      <c r="B16" s="108"/>
      <c r="C16" s="108"/>
      <c r="D16" s="109" t="s">
        <v>153</v>
      </c>
      <c r="E16" s="109"/>
      <c r="F16" s="111" t="s">
        <v>197</v>
      </c>
      <c r="G16" s="111"/>
      <c r="H16" s="106"/>
      <c r="I16" s="106"/>
      <c r="J16" s="106"/>
      <c r="K16" s="106"/>
      <c r="L16" s="106"/>
      <c r="M16" s="106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08"/>
      <c r="C18" s="114"/>
      <c r="D18" s="106"/>
      <c r="E18" s="115"/>
      <c r="F18" s="106"/>
      <c r="G18" s="115"/>
      <c r="H18" s="106"/>
      <c r="I18" s="115"/>
      <c r="J18" s="106"/>
      <c r="K18" s="115"/>
      <c r="L18" s="106"/>
      <c r="M18" s="115"/>
      <c r="N18" s="108"/>
      <c r="O18" s="114"/>
    </row>
    <row r="19" spans="2:15" ht="20.100000000000001" customHeight="1">
      <c r="B19" s="61">
        <f>N15+1</f>
        <v>45123</v>
      </c>
      <c r="C19" s="37"/>
      <c r="D19" s="62">
        <f>B19+1</f>
        <v>45124</v>
      </c>
      <c r="E19" s="39"/>
      <c r="F19" s="62">
        <f>D19+1</f>
        <v>45125</v>
      </c>
      <c r="G19" s="39"/>
      <c r="H19" s="62">
        <f>F19+1</f>
        <v>45126</v>
      </c>
      <c r="I19" s="39"/>
      <c r="J19" s="62">
        <f>H19+1</f>
        <v>45127</v>
      </c>
      <c r="K19" s="39"/>
      <c r="L19" s="62">
        <f>J19+1</f>
        <v>45128</v>
      </c>
      <c r="M19" s="39"/>
      <c r="N19" s="64">
        <f>L19+1</f>
        <v>45129</v>
      </c>
      <c r="O19" s="65"/>
    </row>
    <row r="20" spans="2:15" ht="20.100000000000001" customHeight="1">
      <c r="B20" s="108"/>
      <c r="C20" s="108"/>
      <c r="D20" s="111" t="s">
        <v>199</v>
      </c>
      <c r="E20" s="111"/>
      <c r="F20" s="106"/>
      <c r="G20" s="106"/>
      <c r="H20" s="106"/>
      <c r="I20" s="106"/>
      <c r="J20" s="106"/>
      <c r="K20" s="106"/>
      <c r="L20" s="111" t="s">
        <v>201</v>
      </c>
      <c r="M20" s="111"/>
      <c r="N20" s="102"/>
      <c r="O20" s="102"/>
    </row>
    <row r="21" spans="2:15" ht="20.100000000000001" customHeight="1">
      <c r="B21" s="108"/>
      <c r="C21" s="108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2"/>
      <c r="O21" s="102"/>
    </row>
    <row r="22" spans="2:15" ht="20.100000000000001" customHeight="1">
      <c r="B22" s="135"/>
      <c r="C22" s="136"/>
      <c r="D22" s="137"/>
      <c r="E22" s="138"/>
      <c r="F22" s="137"/>
      <c r="G22" s="138"/>
      <c r="H22" s="137"/>
      <c r="I22" s="138"/>
      <c r="J22" s="137"/>
      <c r="K22" s="138"/>
      <c r="L22" s="137"/>
      <c r="M22" s="138"/>
      <c r="N22" s="139"/>
      <c r="O22" s="140"/>
    </row>
    <row r="23" spans="2:15" ht="20.100000000000001" customHeight="1">
      <c r="B23" s="56">
        <f>IFERROR(IF(MONTH(N19)&lt;&gt;MONTH(N19+1),"",N19+1),"")</f>
        <v>45130</v>
      </c>
      <c r="C23" s="57"/>
      <c r="D23" s="58">
        <f>IFERROR(IF(MONTH(B23)&lt;&gt;MONTH(B23+1),"",B23+1),"")</f>
        <v>45131</v>
      </c>
      <c r="E23" s="38"/>
      <c r="F23" s="58">
        <f>IFERROR(IF(MONTH(D23)&lt;&gt;MONTH(D23+1),"",D23+1),"")</f>
        <v>45132</v>
      </c>
      <c r="G23" s="38"/>
      <c r="H23" s="58">
        <f>IFERROR(IF(MONTH(F23)&lt;&gt;MONTH(F23+1),"",F23+1),"")</f>
        <v>45133</v>
      </c>
      <c r="I23" s="38"/>
      <c r="J23" s="58">
        <f>IFERROR(IF(MONTH(H23)&lt;&gt;MONTH(H23+1),"",H23+1),"")</f>
        <v>45134</v>
      </c>
      <c r="K23" s="38"/>
      <c r="L23" s="58">
        <f>IFERROR(IF(MONTH(J23)&lt;&gt;MONTH(J23+1),"",J23+1),"")</f>
        <v>45135</v>
      </c>
      <c r="M23" s="38"/>
      <c r="N23" s="59">
        <f>IFERROR(IF(MONTH(L23)&lt;&gt;MONTH(L23+1),"",L23+1),"")</f>
        <v>45136</v>
      </c>
      <c r="O23" s="60"/>
    </row>
    <row r="24" spans="2:15" ht="20.100000000000001" customHeight="1">
      <c r="B24" s="111" t="s">
        <v>200</v>
      </c>
      <c r="C24" s="111"/>
      <c r="D24" s="106"/>
      <c r="E24" s="106"/>
      <c r="F24" s="109" t="s">
        <v>153</v>
      </c>
      <c r="G24" s="109"/>
      <c r="H24" s="106"/>
      <c r="I24" s="106"/>
      <c r="J24" s="106"/>
      <c r="K24" s="106"/>
      <c r="L24" s="106"/>
      <c r="M24" s="106"/>
      <c r="N24" s="102"/>
      <c r="O24" s="102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08"/>
      <c r="C26" s="114"/>
      <c r="D26" s="106"/>
      <c r="E26" s="106"/>
      <c r="F26" s="106"/>
      <c r="G26" s="106"/>
      <c r="H26" s="106"/>
      <c r="I26" s="115"/>
      <c r="J26" s="106"/>
      <c r="K26" s="106"/>
      <c r="L26" s="106"/>
      <c r="M26" s="106"/>
      <c r="N26" s="102"/>
      <c r="O26" s="102"/>
    </row>
    <row r="27" spans="2:15" ht="20.100000000000001" customHeight="1">
      <c r="B27" s="32">
        <f>IFERROR(IF(MONTH(N23)&lt;&gt;MONTH(N23+1),"",N23+1),"")</f>
        <v>45137</v>
      </c>
      <c r="C27" s="43"/>
      <c r="D27" s="33">
        <f>IFERROR(IF(MONTH(B27)&lt;&gt;MONTH(B27+1),"",B27+1),"")</f>
        <v>45138</v>
      </c>
      <c r="E27" s="34"/>
      <c r="F27" s="33" t="str">
        <f>IFERROR(IF(MONTH(D27)&lt;&gt;MONTH(D27+1),"",D27+1),"")</f>
        <v/>
      </c>
      <c r="G27" s="34"/>
      <c r="H27" s="33" t="str">
        <f>IFERROR(IF(MONTH(F27)&lt;&gt;MONTH(F27+1),"",F27+1),"")</f>
        <v/>
      </c>
      <c r="I27" s="34"/>
      <c r="J27" s="33" t="str">
        <f>IFERROR(IF(MONTH(H27)&lt;&gt;MONTH(H27+1),"",H27+1),"")</f>
        <v/>
      </c>
      <c r="K27" s="34"/>
      <c r="L27" s="33" t="str">
        <f>IFERROR(IF(MONTH(J27)&lt;&gt;MONTH(J27+1),"",J27+1),"")</f>
        <v/>
      </c>
      <c r="M27" s="34"/>
      <c r="N27" s="35" t="str">
        <f>IFERROR(IF(MONTH(L27)&lt;&gt;MONTH(L27+1),"",L27+1),"")</f>
        <v/>
      </c>
      <c r="O27" s="36"/>
    </row>
    <row r="28" spans="2:15" ht="20.100000000000001" customHeight="1">
      <c r="B28" s="123"/>
      <c r="C28" s="123"/>
      <c r="D28" s="150" t="s">
        <v>153</v>
      </c>
      <c r="E28" s="150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customHeight="1">
      <c r="B30" s="141"/>
      <c r="C30" s="142"/>
      <c r="D30" s="141"/>
      <c r="E30" s="141"/>
      <c r="F30" s="143"/>
      <c r="G30" s="143"/>
      <c r="H30" s="143"/>
      <c r="I30" s="144"/>
      <c r="J30" s="143"/>
      <c r="K30" s="143"/>
      <c r="L30" s="143"/>
      <c r="M30" s="143"/>
      <c r="N30" s="145"/>
      <c r="O30" s="145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47.25" customHeight="1">
      <c r="B34" s="92" t="str">
        <f>연간달력!B8</f>
        <v xml:space="preserve">
이달의 이슈</v>
      </c>
      <c r="C34" s="78"/>
      <c r="D34" s="79"/>
      <c r="E34" s="127" t="s">
        <v>94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47.25" customHeight="1">
      <c r="B35" s="94" t="str">
        <f>연간달력!B9</f>
        <v xml:space="preserve">
예스폼 이슈</v>
      </c>
      <c r="C35" s="78"/>
      <c r="D35" s="79"/>
      <c r="E35" s="127" t="s">
        <v>95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33.75" customHeight="1">
      <c r="B36" s="95" t="str">
        <f>연간달력!B10</f>
        <v xml:space="preserve">
공휴일</v>
      </c>
      <c r="C36" s="78"/>
      <c r="D36" s="79"/>
      <c r="E36" s="127" t="s">
        <v>96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117.75" customHeight="1">
      <c r="B37" s="96" t="str">
        <f>연간달력!B11</f>
        <v xml:space="preserve">
기념일 / 행사</v>
      </c>
      <c r="C37" s="78"/>
      <c r="D37" s="79"/>
      <c r="E37" s="127" t="s">
        <v>97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210" customHeight="1">
      <c r="B38" s="97" t="str">
        <f>연간달력!B12</f>
        <v xml:space="preserve">
금융</v>
      </c>
      <c r="C38" s="78"/>
      <c r="D38" s="79"/>
      <c r="E38" s="127" t="s">
        <v>98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68.25" customHeight="1">
      <c r="B39" s="78" t="str">
        <f>연간달력!B13</f>
        <v xml:space="preserve">
스포츠</v>
      </c>
      <c r="C39" s="78"/>
      <c r="D39" s="79"/>
      <c r="E39" s="127" t="s">
        <v>99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33.75" customHeight="1">
      <c r="B40" s="98" t="str">
        <f>연간달력!B14</f>
        <v xml:space="preserve">
박람회 / 시상식</v>
      </c>
      <c r="C40" s="78"/>
      <c r="D40" s="79"/>
      <c r="E40" s="127" t="s">
        <v>100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50.1" customHeight="1">
      <c r="B41" s="78" t="str">
        <f>연간달력!B15</f>
        <v>교통 / 개통</v>
      </c>
      <c r="C41" s="78"/>
      <c r="D41" s="79"/>
      <c r="E41" s="127" t="s">
        <v>46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50.1" customHeight="1">
      <c r="B42" s="77" t="str">
        <f>연간달력!B16</f>
        <v xml:space="preserve">
교육</v>
      </c>
      <c r="C42" s="78"/>
      <c r="D42" s="79"/>
      <c r="E42" s="127" t="s">
        <v>46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50.1" customHeight="1">
      <c r="B43" s="78" t="str">
        <f>연간달력!B17</f>
        <v>취업</v>
      </c>
      <c r="C43" s="78"/>
      <c r="D43" s="79"/>
      <c r="E43" s="127" t="s">
        <v>46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33.75" customHeight="1">
      <c r="B44" s="83" t="str">
        <f>연간달력!B18</f>
        <v xml:space="preserve">
유통</v>
      </c>
      <c r="C44" s="78"/>
      <c r="D44" s="79"/>
      <c r="E44" s="127" t="s">
        <v>101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33.75" customHeight="1">
      <c r="B45" s="78" t="str">
        <f>연간달력!B19</f>
        <v xml:space="preserve">
가전 / 패션
/ 잡화</v>
      </c>
      <c r="C45" s="78"/>
      <c r="D45" s="79"/>
      <c r="E45" s="127" t="s">
        <v>93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146" t="str">
        <f>연간달력!B21</f>
        <v xml:space="preserve">
비고</v>
      </c>
      <c r="C47" s="146"/>
      <c r="D47" s="147"/>
      <c r="E47" s="148" t="s">
        <v>46</v>
      </c>
      <c r="F47" s="149"/>
      <c r="G47" s="149"/>
      <c r="H47" s="149"/>
      <c r="I47" s="149"/>
      <c r="J47" s="149"/>
      <c r="K47" s="149"/>
      <c r="L47" s="149"/>
      <c r="M47" s="149"/>
      <c r="N47" s="149"/>
      <c r="O47" s="149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9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autoPageBreaks="0"/>
  </sheetPr>
  <dimension ref="A1:P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6" customFormat="1" ht="9.9499999999999993" customHeight="1">
      <c r="A1" s="16" t="s">
        <v>14</v>
      </c>
      <c r="B1" s="130" t="s">
        <v>177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6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</row>
    <row r="3" spans="1:16" ht="16.5">
      <c r="L3"/>
      <c r="M3" s="6"/>
      <c r="N3"/>
      <c r="O3" s="6"/>
    </row>
    <row r="4" spans="1:16" ht="50.1" customHeight="1">
      <c r="B4" s="103">
        <v>45139</v>
      </c>
      <c r="C4" s="103"/>
      <c r="D4" s="103"/>
      <c r="E4" s="103"/>
      <c r="F4" s="11"/>
      <c r="G4" s="132">
        <f>B4</f>
        <v>45139</v>
      </c>
      <c r="H4" s="133"/>
      <c r="I4" s="133"/>
      <c r="J4" s="133"/>
      <c r="K4" s="133"/>
      <c r="L4" s="133"/>
      <c r="M4" s="133"/>
      <c r="N4" s="133"/>
      <c r="O4" s="133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 t="str">
        <f>IF(WEEKDAY($B$4)=COLUMN(B7)/2,$B$4,"")</f>
        <v/>
      </c>
      <c r="C7" s="57"/>
      <c r="D7" s="58" t="str">
        <f>IF(B7&lt;&gt;"",B7+1,IF(WEEKDAY($B$4)=COLUMN(D7)/2,$B$4,""))</f>
        <v/>
      </c>
      <c r="E7" s="38"/>
      <c r="F7" s="58">
        <f>IF(D7&lt;&gt;"",D7+1,IF(WEEKDAY($B$4)=COLUMN(F7)/2,$B$4,""))</f>
        <v>45139</v>
      </c>
      <c r="G7" s="38"/>
      <c r="H7" s="58">
        <f>IF(F7&lt;&gt;"",F7+1,IF(WEEKDAY($B$4)=COLUMN(H7)/2,$B$4,""))</f>
        <v>45140</v>
      </c>
      <c r="I7" s="38"/>
      <c r="J7" s="58">
        <f>IF(H7&lt;&gt;"",H7+1,IF(WEEKDAY($B$4)=COLUMN(J7)/2,$B$4,""))</f>
        <v>45141</v>
      </c>
      <c r="K7" s="38"/>
      <c r="L7" s="58">
        <f>IF(J7&lt;&gt;"",J7+1,IF(WEEKDAY($B$4)=COLUMN(L7)/2,$B$4,""))</f>
        <v>45142</v>
      </c>
      <c r="M7" s="38"/>
      <c r="N7" s="59">
        <f>IF(L7&lt;&gt;"",L7+1,IF(WEEKDAY($B$4)=COLUMN(N7)/2,$B$4,""))</f>
        <v>45143</v>
      </c>
      <c r="O7" s="60"/>
    </row>
    <row r="8" spans="1:16" ht="20.100000000000001" customHeight="1">
      <c r="B8" s="108"/>
      <c r="C8" s="108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2"/>
      <c r="O8" s="102"/>
    </row>
    <row r="9" spans="1:16" ht="20.100000000000001" customHeight="1">
      <c r="B9" s="108"/>
      <c r="C9" s="108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2"/>
      <c r="O9" s="102"/>
    </row>
    <row r="10" spans="1:16" ht="20.100000000000001" customHeight="1">
      <c r="B10" s="108"/>
      <c r="C10" s="114"/>
      <c r="D10" s="106"/>
      <c r="E10" s="106"/>
      <c r="F10" s="106"/>
      <c r="G10" s="115"/>
      <c r="H10" s="106"/>
      <c r="I10" s="115"/>
      <c r="J10" s="106"/>
      <c r="K10" s="115"/>
      <c r="L10" s="106"/>
      <c r="M10" s="106"/>
      <c r="N10" s="102"/>
      <c r="O10" s="102"/>
    </row>
    <row r="11" spans="1:16" ht="20.100000000000001" customHeight="1">
      <c r="B11" s="61">
        <f>N7+1</f>
        <v>45144</v>
      </c>
      <c r="C11" s="37"/>
      <c r="D11" s="62">
        <f>B11+1</f>
        <v>45145</v>
      </c>
      <c r="E11" s="39"/>
      <c r="F11" s="62">
        <f>D11+1</f>
        <v>45146</v>
      </c>
      <c r="G11" s="39"/>
      <c r="H11" s="62">
        <f>F11+1</f>
        <v>45147</v>
      </c>
      <c r="I11" s="39"/>
      <c r="J11" s="62">
        <f>H11+1</f>
        <v>45148</v>
      </c>
      <c r="K11" s="39"/>
      <c r="L11" s="62">
        <f>J11+1</f>
        <v>45149</v>
      </c>
      <c r="M11" s="39"/>
      <c r="N11" s="64">
        <f>L11+1</f>
        <v>45150</v>
      </c>
      <c r="O11" s="65"/>
    </row>
    <row r="12" spans="1:16" ht="20.100000000000001" customHeight="1">
      <c r="B12" s="108"/>
      <c r="C12" s="108"/>
      <c r="D12" s="106"/>
      <c r="E12" s="106"/>
      <c r="F12" s="111" t="s">
        <v>204</v>
      </c>
      <c r="G12" s="111"/>
      <c r="H12" s="106"/>
      <c r="I12" s="106"/>
      <c r="J12" s="111" t="s">
        <v>202</v>
      </c>
      <c r="K12" s="111"/>
      <c r="L12" s="106"/>
      <c r="M12" s="106"/>
      <c r="N12" s="102"/>
      <c r="O12" s="102"/>
    </row>
    <row r="13" spans="1:16" ht="20.100000000000001" customHeight="1">
      <c r="B13" s="108"/>
      <c r="C13" s="108"/>
      <c r="D13" s="106"/>
      <c r="E13" s="106"/>
      <c r="F13" s="106"/>
      <c r="G13" s="106"/>
      <c r="H13" s="106"/>
      <c r="I13" s="106"/>
      <c r="J13" s="109" t="s">
        <v>153</v>
      </c>
      <c r="K13" s="109"/>
      <c r="L13" s="106"/>
      <c r="M13" s="106"/>
      <c r="N13" s="102"/>
      <c r="O13" s="102"/>
    </row>
    <row r="14" spans="1:16" ht="20.100000000000001" customHeight="1">
      <c r="B14" s="135"/>
      <c r="C14" s="136"/>
      <c r="D14" s="137"/>
      <c r="E14" s="138"/>
      <c r="F14" s="137"/>
      <c r="G14" s="137"/>
      <c r="H14" s="137"/>
      <c r="I14" s="137"/>
      <c r="J14" s="137"/>
      <c r="K14" s="137"/>
      <c r="L14" s="137"/>
      <c r="M14" s="137"/>
      <c r="N14" s="139"/>
      <c r="O14" s="140"/>
    </row>
    <row r="15" spans="1:16" ht="20.100000000000001" customHeight="1">
      <c r="B15" s="61">
        <f>N11+1</f>
        <v>45151</v>
      </c>
      <c r="C15" s="37"/>
      <c r="D15" s="62">
        <f>B15+1</f>
        <v>45152</v>
      </c>
      <c r="E15" s="39"/>
      <c r="F15" s="61">
        <f>D15+1</f>
        <v>45153</v>
      </c>
      <c r="G15" s="37"/>
      <c r="H15" s="62">
        <f>F15+1</f>
        <v>45154</v>
      </c>
      <c r="I15" s="39"/>
      <c r="J15" s="62">
        <f>H15+1</f>
        <v>45155</v>
      </c>
      <c r="K15" s="39"/>
      <c r="L15" s="62">
        <f>J15+1</f>
        <v>45156</v>
      </c>
      <c r="M15" s="39"/>
      <c r="N15" s="64">
        <f>L15+1</f>
        <v>45157</v>
      </c>
      <c r="O15" s="37"/>
    </row>
    <row r="16" spans="1:16" ht="20.100000000000001" customHeight="1">
      <c r="B16" s="108"/>
      <c r="C16" s="108"/>
      <c r="D16" s="106"/>
      <c r="E16" s="106"/>
      <c r="F16" s="107" t="s">
        <v>203</v>
      </c>
      <c r="G16" s="107"/>
      <c r="H16" s="109" t="s">
        <v>153</v>
      </c>
      <c r="I16" s="109"/>
      <c r="J16" s="106"/>
      <c r="K16" s="106"/>
      <c r="L16" s="106"/>
      <c r="M16" s="106"/>
      <c r="N16" s="108"/>
      <c r="O16" s="108"/>
    </row>
    <row r="17" spans="2:15" ht="20.100000000000001" customHeight="1">
      <c r="B17" s="108"/>
      <c r="C17" s="108"/>
      <c r="D17" s="106"/>
      <c r="E17" s="106"/>
      <c r="F17" s="108"/>
      <c r="G17" s="108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35"/>
      <c r="C18" s="136"/>
      <c r="D18" s="137"/>
      <c r="E18" s="138"/>
      <c r="F18" s="135"/>
      <c r="G18" s="136"/>
      <c r="H18" s="137"/>
      <c r="I18" s="138"/>
      <c r="J18" s="137"/>
      <c r="K18" s="138"/>
      <c r="L18" s="137"/>
      <c r="M18" s="138"/>
      <c r="N18" s="135"/>
      <c r="O18" s="136"/>
    </row>
    <row r="19" spans="2:15" ht="20.100000000000001" customHeight="1">
      <c r="B19" s="56">
        <f>N15+1</f>
        <v>45158</v>
      </c>
      <c r="C19" s="57"/>
      <c r="D19" s="58">
        <f>B19+1</f>
        <v>45159</v>
      </c>
      <c r="E19" s="38"/>
      <c r="F19" s="58">
        <f>D19+1</f>
        <v>45160</v>
      </c>
      <c r="G19" s="38"/>
      <c r="H19" s="58">
        <f>F19+1</f>
        <v>45161</v>
      </c>
      <c r="I19" s="38"/>
      <c r="J19" s="58">
        <f>H19+1</f>
        <v>45162</v>
      </c>
      <c r="K19" s="38"/>
      <c r="L19" s="58">
        <f>J19+1</f>
        <v>45163</v>
      </c>
      <c r="M19" s="38"/>
      <c r="N19" s="59">
        <f>L19+1</f>
        <v>45164</v>
      </c>
      <c r="O19" s="60"/>
    </row>
    <row r="20" spans="2:15" ht="20.100000000000001" customHeight="1">
      <c r="B20" s="108"/>
      <c r="C20" s="108"/>
      <c r="D20" s="106"/>
      <c r="E20" s="106"/>
      <c r="F20" s="111" t="s">
        <v>206</v>
      </c>
      <c r="G20" s="111"/>
      <c r="H20" s="111" t="s">
        <v>205</v>
      </c>
      <c r="I20" s="111"/>
      <c r="J20" s="106"/>
      <c r="K20" s="106"/>
      <c r="L20" s="109" t="s">
        <v>153</v>
      </c>
      <c r="M20" s="109"/>
      <c r="N20" s="102"/>
      <c r="O20" s="102"/>
    </row>
    <row r="21" spans="2:15" ht="20.100000000000001" customHeight="1">
      <c r="B21" s="108"/>
      <c r="C21" s="108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2"/>
      <c r="O21" s="102"/>
    </row>
    <row r="22" spans="2:15" ht="20.100000000000001" customHeight="1">
      <c r="B22" s="108"/>
      <c r="C22" s="114"/>
      <c r="D22" s="106"/>
      <c r="E22" s="115"/>
      <c r="F22" s="106"/>
      <c r="G22" s="115"/>
      <c r="H22" s="106"/>
      <c r="I22" s="115"/>
      <c r="J22" s="106"/>
      <c r="K22" s="115"/>
      <c r="L22" s="106"/>
      <c r="M22" s="115"/>
      <c r="N22" s="102"/>
      <c r="O22" s="116"/>
    </row>
    <row r="23" spans="2:15" ht="20.100000000000001" customHeight="1">
      <c r="B23" s="61">
        <f>IFERROR(IF(MONTH(N19)&lt;&gt;MONTH(N19+1),"",N19+1),"")</f>
        <v>45165</v>
      </c>
      <c r="C23" s="37"/>
      <c r="D23" s="62">
        <f>IFERROR(IF(MONTH(B23)&lt;&gt;MONTH(B23+1),"",B23+1),"")</f>
        <v>45166</v>
      </c>
      <c r="E23" s="39"/>
      <c r="F23" s="62">
        <f>IFERROR(IF(MONTH(D23)&lt;&gt;MONTH(D23+1),"",D23+1),"")</f>
        <v>45167</v>
      </c>
      <c r="G23" s="39"/>
      <c r="H23" s="62">
        <f>IFERROR(IF(MONTH(F23)&lt;&gt;MONTH(F23+1),"",F23+1),"")</f>
        <v>45168</v>
      </c>
      <c r="I23" s="39"/>
      <c r="J23" s="62">
        <f>IFERROR(IF(MONTH(H23)&lt;&gt;MONTH(H23+1),"",H23+1),"")</f>
        <v>45169</v>
      </c>
      <c r="K23" s="39"/>
      <c r="L23" s="62" t="str">
        <f>IFERROR(IF(MONTH(J23)&lt;&gt;MONTH(J23+1),"",J23+1),"")</f>
        <v/>
      </c>
      <c r="M23" s="39"/>
      <c r="N23" s="64" t="str">
        <f>IFERROR(IF(MONTH(L23)&lt;&gt;MONTH(L23+1),"",L23+1),"")</f>
        <v/>
      </c>
      <c r="O23" s="65"/>
    </row>
    <row r="24" spans="2:15" ht="20.100000000000001" customHeight="1">
      <c r="B24" s="108"/>
      <c r="C24" s="108"/>
      <c r="D24" s="106"/>
      <c r="E24" s="106"/>
      <c r="F24" s="106"/>
      <c r="G24" s="106"/>
      <c r="H24" s="106"/>
      <c r="I24" s="106"/>
      <c r="J24" s="109" t="s">
        <v>153</v>
      </c>
      <c r="K24" s="109"/>
      <c r="L24" s="106"/>
      <c r="M24" s="106"/>
      <c r="N24" s="102"/>
      <c r="O24" s="102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35"/>
      <c r="C26" s="136"/>
      <c r="D26" s="137"/>
      <c r="E26" s="137"/>
      <c r="F26" s="137"/>
      <c r="G26" s="137"/>
      <c r="H26" s="137"/>
      <c r="I26" s="138"/>
      <c r="J26" s="137"/>
      <c r="K26" s="137"/>
      <c r="L26" s="137"/>
      <c r="M26" s="137"/>
      <c r="N26" s="139"/>
      <c r="O26" s="139"/>
    </row>
    <row r="27" spans="2:15" ht="20.100000000000001" hidden="1" customHeight="1">
      <c r="B27" s="12" t="str">
        <f>IFERROR(IF(MONTH(N23)&lt;&gt;MONTH(N23+1),"",N23+1),"")</f>
        <v/>
      </c>
      <c r="C27" s="19"/>
      <c r="D27" s="18" t="str">
        <f>IFERROR(IF(MONTH(B27)&lt;&gt;MONTH(B27+1),"",B27+1),"")</f>
        <v/>
      </c>
      <c r="E27" s="20"/>
      <c r="F27" s="18" t="str">
        <f>IFERROR(IF(MONTH(D27)&lt;&gt;MONTH(D27+1),"",D27+1),"")</f>
        <v/>
      </c>
      <c r="G27" s="20"/>
      <c r="H27" s="18" t="str">
        <f>IFERROR(IF(MONTH(F27)&lt;&gt;MONTH(F27+1),"",F27+1),"")</f>
        <v/>
      </c>
      <c r="I27" s="20"/>
      <c r="J27" s="18" t="str">
        <f>IFERROR(IF(MONTH(H27)&lt;&gt;MONTH(H27+1),"",H27+1),"")</f>
        <v/>
      </c>
      <c r="K27" s="20"/>
      <c r="L27" s="18" t="str">
        <f>IFERROR(IF(MONTH(J27)&lt;&gt;MONTH(J27+1),"",J27+1),"")</f>
        <v/>
      </c>
      <c r="M27" s="20"/>
      <c r="N27" s="13" t="str">
        <f>IFERROR(IF(MONTH(L27)&lt;&gt;MONTH(L27+1),"",L27+1),"")</f>
        <v/>
      </c>
      <c r="O27" s="21"/>
    </row>
    <row r="28" spans="2:15" ht="20.100000000000001" hidden="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hidden="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hidden="1" customHeight="1">
      <c r="B30" s="123"/>
      <c r="C30" s="123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2"/>
      <c r="O30" s="122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33.75" customHeight="1">
      <c r="B34" s="92" t="str">
        <f>연간달력!B8</f>
        <v xml:space="preserve">
이달의 이슈</v>
      </c>
      <c r="C34" s="78"/>
      <c r="D34" s="79"/>
      <c r="E34" s="127" t="s">
        <v>84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33.75" customHeight="1">
      <c r="B35" s="94" t="str">
        <f>연간달력!B9</f>
        <v xml:space="preserve">
예스폼 이슈</v>
      </c>
      <c r="C35" s="78"/>
      <c r="D35" s="79"/>
      <c r="E35" s="127" t="s">
        <v>85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33.75" customHeight="1">
      <c r="B36" s="95" t="str">
        <f>연간달력!B10</f>
        <v xml:space="preserve">
공휴일</v>
      </c>
      <c r="C36" s="78"/>
      <c r="D36" s="79"/>
      <c r="E36" s="127" t="s">
        <v>86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123" customHeight="1">
      <c r="B37" s="96" t="str">
        <f>연간달력!B11</f>
        <v xml:space="preserve">
기념일 / 행사</v>
      </c>
      <c r="C37" s="78"/>
      <c r="D37" s="79"/>
      <c r="E37" s="127" t="s">
        <v>87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197.25" customHeight="1">
      <c r="B38" s="97" t="str">
        <f>연간달력!B12</f>
        <v xml:space="preserve">
금융</v>
      </c>
      <c r="C38" s="78"/>
      <c r="D38" s="79"/>
      <c r="E38" s="127" t="s">
        <v>141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82.5" customHeight="1">
      <c r="B39" s="78" t="str">
        <f>연간달력!B13</f>
        <v xml:space="preserve">
스포츠</v>
      </c>
      <c r="C39" s="78"/>
      <c r="D39" s="79"/>
      <c r="E39" s="127" t="s">
        <v>142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33.75" customHeight="1">
      <c r="B40" s="98" t="str">
        <f>연간달력!B14</f>
        <v xml:space="preserve">
박람회 / 시상식</v>
      </c>
      <c r="C40" s="78"/>
      <c r="D40" s="79"/>
      <c r="E40" s="127" t="s">
        <v>90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50.1" customHeight="1">
      <c r="B41" s="78" t="str">
        <f>연간달력!B15</f>
        <v>교통 / 개통</v>
      </c>
      <c r="C41" s="78"/>
      <c r="D41" s="79"/>
      <c r="E41" s="127" t="s">
        <v>46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33.75" customHeight="1">
      <c r="B42" s="77" t="str">
        <f>연간달력!B16</f>
        <v xml:space="preserve">
교육</v>
      </c>
      <c r="C42" s="78"/>
      <c r="D42" s="79"/>
      <c r="E42" s="127" t="s">
        <v>91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50.1" customHeight="1">
      <c r="B43" s="78" t="str">
        <f>연간달력!B17</f>
        <v>취업</v>
      </c>
      <c r="C43" s="78"/>
      <c r="D43" s="79"/>
      <c r="E43" s="127" t="s">
        <v>46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33.75" customHeight="1">
      <c r="B44" s="83" t="str">
        <f>연간달력!B18</f>
        <v xml:space="preserve">
유통</v>
      </c>
      <c r="C44" s="78"/>
      <c r="D44" s="79"/>
      <c r="E44" s="127" t="s">
        <v>92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33.75" customHeight="1">
      <c r="B45" s="78" t="str">
        <f>연간달력!B19</f>
        <v xml:space="preserve">
가전 / 패션
/ 잡화</v>
      </c>
      <c r="C45" s="78"/>
      <c r="D45" s="79"/>
      <c r="E45" s="127" t="s">
        <v>93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73" t="str">
        <f>연간달력!B21</f>
        <v xml:space="preserve">
비고</v>
      </c>
      <c r="C47" s="73"/>
      <c r="D47" s="74"/>
      <c r="E47" s="125" t="s">
        <v>46</v>
      </c>
      <c r="F47" s="126"/>
      <c r="G47" s="126"/>
      <c r="H47" s="126"/>
      <c r="I47" s="126"/>
      <c r="J47" s="126"/>
      <c r="K47" s="126"/>
      <c r="L47" s="126"/>
      <c r="M47" s="126"/>
      <c r="N47" s="126"/>
      <c r="O47" s="126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autoPageBreaks="0"/>
  </sheetPr>
  <dimension ref="A1:P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6" customFormat="1" ht="9.9499999999999993" customHeight="1">
      <c r="A1" s="16" t="s">
        <v>15</v>
      </c>
      <c r="B1" s="130" t="s">
        <v>177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6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</row>
    <row r="3" spans="1:16" ht="16.5">
      <c r="L3"/>
      <c r="M3" s="6"/>
      <c r="N3"/>
      <c r="O3" s="6"/>
    </row>
    <row r="4" spans="1:16" ht="50.1" customHeight="1">
      <c r="B4" s="103">
        <v>45170</v>
      </c>
      <c r="C4" s="103"/>
      <c r="D4" s="103"/>
      <c r="E4" s="103"/>
      <c r="F4" s="11"/>
      <c r="G4" s="132">
        <f>B4</f>
        <v>45170</v>
      </c>
      <c r="H4" s="133"/>
      <c r="I4" s="133"/>
      <c r="J4" s="133"/>
      <c r="K4" s="133"/>
      <c r="L4" s="133"/>
      <c r="M4" s="133"/>
      <c r="N4" s="133"/>
      <c r="O4" s="133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 t="str">
        <f>IF(WEEKDAY($B$4)=COLUMN(B7)/2,$B$4,"")</f>
        <v/>
      </c>
      <c r="C7" s="57"/>
      <c r="D7" s="58" t="str">
        <f>IF(B7&lt;&gt;"",B7+1,IF(WEEKDAY($B$4)=COLUMN(D7)/2,$B$4,""))</f>
        <v/>
      </c>
      <c r="E7" s="38"/>
      <c r="F7" s="58" t="str">
        <f>IF(D7&lt;&gt;"",D7+1,IF(WEEKDAY($B$4)=COLUMN(F7)/2,$B$4,""))</f>
        <v/>
      </c>
      <c r="G7" s="38"/>
      <c r="H7" s="58" t="str">
        <f>IF(F7&lt;&gt;"",F7+1,IF(WEEKDAY($B$4)=COLUMN(H7)/2,$B$4,""))</f>
        <v/>
      </c>
      <c r="I7" s="38"/>
      <c r="J7" s="58" t="str">
        <f>IF(H7&lt;&gt;"",H7+1,IF(WEEKDAY($B$4)=COLUMN(J7)/2,$B$4,""))</f>
        <v/>
      </c>
      <c r="K7" s="38"/>
      <c r="L7" s="58">
        <f>IF(J7&lt;&gt;"",J7+1,IF(WEEKDAY($B$4)=COLUMN(L7)/2,$B$4,""))</f>
        <v>45170</v>
      </c>
      <c r="M7" s="38"/>
      <c r="N7" s="59">
        <f>IF(L7&lt;&gt;"",L7+1,IF(WEEKDAY($B$4)=COLUMN(N7)/2,$B$4,""))</f>
        <v>45171</v>
      </c>
      <c r="O7" s="60"/>
    </row>
    <row r="8" spans="1:16" ht="20.100000000000001" customHeight="1">
      <c r="B8" s="108"/>
      <c r="C8" s="108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2"/>
      <c r="O8" s="102"/>
    </row>
    <row r="9" spans="1:16" ht="20.100000000000001" customHeight="1">
      <c r="B9" s="108"/>
      <c r="C9" s="108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2"/>
      <c r="O9" s="102"/>
    </row>
    <row r="10" spans="1:16" ht="20.100000000000001" customHeight="1">
      <c r="B10" s="108"/>
      <c r="C10" s="114"/>
      <c r="D10" s="106"/>
      <c r="E10" s="106"/>
      <c r="F10" s="106"/>
      <c r="G10" s="115"/>
      <c r="H10" s="106"/>
      <c r="I10" s="115"/>
      <c r="J10" s="106"/>
      <c r="K10" s="115"/>
      <c r="L10" s="106"/>
      <c r="M10" s="106"/>
      <c r="N10" s="102"/>
      <c r="O10" s="102"/>
    </row>
    <row r="11" spans="1:16" ht="20.100000000000001" customHeight="1">
      <c r="B11" s="61">
        <f>N7+1</f>
        <v>45172</v>
      </c>
      <c r="C11" s="37"/>
      <c r="D11" s="62">
        <f>B11+1</f>
        <v>45173</v>
      </c>
      <c r="E11" s="39"/>
      <c r="F11" s="62">
        <f>D11+1</f>
        <v>45174</v>
      </c>
      <c r="G11" s="39"/>
      <c r="H11" s="62">
        <f>F11+1</f>
        <v>45175</v>
      </c>
      <c r="I11" s="39"/>
      <c r="J11" s="62">
        <f>H11+1</f>
        <v>45176</v>
      </c>
      <c r="K11" s="39"/>
      <c r="L11" s="62">
        <f>J11+1</f>
        <v>45177</v>
      </c>
      <c r="M11" s="39"/>
      <c r="N11" s="64">
        <f>L11+1</f>
        <v>45178</v>
      </c>
      <c r="O11" s="65"/>
    </row>
    <row r="12" spans="1:16" ht="20.100000000000001" customHeight="1">
      <c r="B12" s="108"/>
      <c r="C12" s="108"/>
      <c r="D12" s="106"/>
      <c r="E12" s="106"/>
      <c r="F12" s="106"/>
      <c r="G12" s="106"/>
      <c r="H12" s="106"/>
      <c r="I12" s="106"/>
      <c r="J12" s="106"/>
      <c r="K12" s="106"/>
      <c r="L12" s="111" t="s">
        <v>207</v>
      </c>
      <c r="M12" s="111"/>
      <c r="N12" s="102"/>
      <c r="O12" s="102"/>
    </row>
    <row r="13" spans="1:16" ht="20.100000000000001" customHeight="1">
      <c r="B13" s="108"/>
      <c r="C13" s="108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2"/>
      <c r="O13" s="102"/>
    </row>
    <row r="14" spans="1:16" ht="20.100000000000001" customHeight="1">
      <c r="B14" s="135"/>
      <c r="C14" s="136"/>
      <c r="D14" s="137"/>
      <c r="E14" s="138"/>
      <c r="F14" s="137"/>
      <c r="G14" s="137"/>
      <c r="H14" s="137"/>
      <c r="I14" s="137"/>
      <c r="J14" s="137"/>
      <c r="K14" s="137"/>
      <c r="L14" s="137"/>
      <c r="M14" s="137"/>
      <c r="N14" s="139"/>
      <c r="O14" s="140"/>
    </row>
    <row r="15" spans="1:16" ht="20.100000000000001" customHeight="1">
      <c r="B15" s="56">
        <f>N11+1</f>
        <v>45179</v>
      </c>
      <c r="C15" s="57"/>
      <c r="D15" s="58">
        <f>B15+1</f>
        <v>45180</v>
      </c>
      <c r="E15" s="38"/>
      <c r="F15" s="58">
        <f>D15+1</f>
        <v>45181</v>
      </c>
      <c r="G15" s="38"/>
      <c r="H15" s="58">
        <f>F15+1</f>
        <v>45182</v>
      </c>
      <c r="I15" s="38"/>
      <c r="J15" s="58">
        <f>H15+1</f>
        <v>45183</v>
      </c>
      <c r="K15" s="38"/>
      <c r="L15" s="58">
        <f>J15+1</f>
        <v>45184</v>
      </c>
      <c r="M15" s="38"/>
      <c r="N15" s="59">
        <f>L15+1</f>
        <v>45185</v>
      </c>
      <c r="O15" s="57"/>
    </row>
    <row r="16" spans="1:16" ht="20.100000000000001" customHeight="1">
      <c r="B16" s="108"/>
      <c r="C16" s="108"/>
      <c r="D16" s="109" t="s">
        <v>153</v>
      </c>
      <c r="E16" s="109"/>
      <c r="F16" s="106"/>
      <c r="G16" s="106"/>
      <c r="H16" s="106"/>
      <c r="I16" s="106"/>
      <c r="J16" s="106"/>
      <c r="K16" s="106"/>
      <c r="L16" s="106"/>
      <c r="M16" s="106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08"/>
      <c r="C18" s="114"/>
      <c r="D18" s="106"/>
      <c r="E18" s="115"/>
      <c r="F18" s="106"/>
      <c r="G18" s="115"/>
      <c r="H18" s="106"/>
      <c r="I18" s="115"/>
      <c r="J18" s="106"/>
      <c r="K18" s="115"/>
      <c r="L18" s="106"/>
      <c r="M18" s="115"/>
      <c r="N18" s="108"/>
      <c r="O18" s="114"/>
    </row>
    <row r="19" spans="2:15" ht="20.100000000000001" customHeight="1">
      <c r="B19" s="61">
        <f>N15+1</f>
        <v>45186</v>
      </c>
      <c r="C19" s="37"/>
      <c r="D19" s="62">
        <f>B19+1</f>
        <v>45187</v>
      </c>
      <c r="E19" s="39"/>
      <c r="F19" s="62">
        <f>D19+1</f>
        <v>45188</v>
      </c>
      <c r="G19" s="39"/>
      <c r="H19" s="62">
        <f>F19+1</f>
        <v>45189</v>
      </c>
      <c r="I19" s="39"/>
      <c r="J19" s="62">
        <f>H19+1</f>
        <v>45190</v>
      </c>
      <c r="K19" s="39"/>
      <c r="L19" s="62">
        <f>J19+1</f>
        <v>45191</v>
      </c>
      <c r="M19" s="39"/>
      <c r="N19" s="64">
        <f>L19+1</f>
        <v>45192</v>
      </c>
      <c r="O19" s="65"/>
    </row>
    <row r="20" spans="2:15" ht="20.100000000000001" customHeight="1">
      <c r="B20" s="108"/>
      <c r="C20" s="108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11" t="s">
        <v>208</v>
      </c>
      <c r="O20" s="111"/>
    </row>
    <row r="21" spans="2:15" ht="20.100000000000001" customHeight="1">
      <c r="B21" s="108"/>
      <c r="C21" s="108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2"/>
      <c r="O21" s="102"/>
    </row>
    <row r="22" spans="2:15" ht="20.100000000000001" customHeight="1">
      <c r="B22" s="135"/>
      <c r="C22" s="136"/>
      <c r="D22" s="137"/>
      <c r="E22" s="138"/>
      <c r="F22" s="137"/>
      <c r="G22" s="138"/>
      <c r="H22" s="137"/>
      <c r="I22" s="138"/>
      <c r="J22" s="137"/>
      <c r="K22" s="138"/>
      <c r="L22" s="137"/>
      <c r="M22" s="138"/>
      <c r="N22" s="139"/>
      <c r="O22" s="140"/>
    </row>
    <row r="23" spans="2:15" ht="20.100000000000001" customHeight="1">
      <c r="B23" s="56">
        <f>IFERROR(IF(MONTH(N19)&lt;&gt;MONTH(N19+1),"",N19+1),"")</f>
        <v>45193</v>
      </c>
      <c r="C23" s="57"/>
      <c r="D23" s="58">
        <f>IFERROR(IF(MONTH(B23)&lt;&gt;MONTH(B23+1),"",B23+1),"")</f>
        <v>45194</v>
      </c>
      <c r="E23" s="38"/>
      <c r="F23" s="58">
        <f>IFERROR(IF(MONTH(D23)&lt;&gt;MONTH(D23+1),"",D23+1),"")</f>
        <v>45195</v>
      </c>
      <c r="G23" s="38"/>
      <c r="H23" s="58">
        <f>IFERROR(IF(MONTH(F23)&lt;&gt;MONTH(F23+1),"",F23+1),"")</f>
        <v>45196</v>
      </c>
      <c r="I23" s="38"/>
      <c r="J23" s="56">
        <f>IFERROR(IF(MONTH(H23)&lt;&gt;MONTH(H23+1),"",H23+1),"")</f>
        <v>45197</v>
      </c>
      <c r="K23" s="57"/>
      <c r="L23" s="56">
        <f>IFERROR(IF(MONTH(J23)&lt;&gt;MONTH(J23+1),"",J23+1),"")</f>
        <v>45198</v>
      </c>
      <c r="M23" s="57"/>
      <c r="N23" s="56">
        <f>IFERROR(IF(MONTH(L23)&lt;&gt;MONTH(L23+1),"",L23+1),"")</f>
        <v>45199</v>
      </c>
      <c r="O23" s="57"/>
    </row>
    <row r="24" spans="2:15" ht="20.100000000000001" customHeight="1">
      <c r="B24" s="108"/>
      <c r="C24" s="108"/>
      <c r="D24" s="109" t="s">
        <v>153</v>
      </c>
      <c r="E24" s="109"/>
      <c r="F24" s="106"/>
      <c r="G24" s="106"/>
      <c r="H24" s="106"/>
      <c r="I24" s="106"/>
      <c r="J24" s="108" t="s">
        <v>211</v>
      </c>
      <c r="K24" s="108"/>
      <c r="L24" s="107" t="s">
        <v>210</v>
      </c>
      <c r="M24" s="107"/>
      <c r="N24" s="108" t="s">
        <v>212</v>
      </c>
      <c r="O24" s="108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8"/>
      <c r="K25" s="108"/>
      <c r="L25" s="108"/>
      <c r="M25" s="108"/>
      <c r="N25" s="108"/>
      <c r="O25" s="108"/>
    </row>
    <row r="26" spans="2:15" ht="20.100000000000001" customHeight="1">
      <c r="B26" s="135"/>
      <c r="C26" s="136"/>
      <c r="D26" s="137"/>
      <c r="E26" s="137"/>
      <c r="F26" s="137"/>
      <c r="G26" s="137"/>
      <c r="H26" s="137"/>
      <c r="I26" s="138"/>
      <c r="J26" s="135"/>
      <c r="K26" s="135"/>
      <c r="L26" s="135"/>
      <c r="M26" s="135"/>
      <c r="N26" s="135"/>
      <c r="O26" s="135"/>
    </row>
    <row r="27" spans="2:15" ht="20.100000000000001" hidden="1" customHeight="1">
      <c r="B27" s="12" t="str">
        <f>IFERROR(IF(MONTH(N23)&lt;&gt;MONTH(N23+1),"",N23+1),"")</f>
        <v/>
      </c>
      <c r="C27" s="19"/>
      <c r="D27" s="18" t="str">
        <f>IFERROR(IF(MONTH(B27)&lt;&gt;MONTH(B27+1),"",B27+1),"")</f>
        <v/>
      </c>
      <c r="E27" s="20"/>
      <c r="F27" s="18" t="str">
        <f>IFERROR(IF(MONTH(D27)&lt;&gt;MONTH(D27+1),"",D27+1),"")</f>
        <v/>
      </c>
      <c r="G27" s="20"/>
      <c r="H27" s="18" t="str">
        <f>IFERROR(IF(MONTH(F27)&lt;&gt;MONTH(F27+1),"",F27+1),"")</f>
        <v/>
      </c>
      <c r="I27" s="20"/>
      <c r="J27" s="18" t="str">
        <f>IFERROR(IF(MONTH(H27)&lt;&gt;MONTH(H27+1),"",H27+1),"")</f>
        <v/>
      </c>
      <c r="K27" s="20"/>
      <c r="L27" s="18" t="str">
        <f>IFERROR(IF(MONTH(J27)&lt;&gt;MONTH(J27+1),"",J27+1),"")</f>
        <v/>
      </c>
      <c r="M27" s="20"/>
      <c r="N27" s="13" t="str">
        <f>IFERROR(IF(MONTH(L27)&lt;&gt;MONTH(L27+1),"",L27+1),"")</f>
        <v/>
      </c>
      <c r="O27" s="21"/>
    </row>
    <row r="28" spans="2:15" ht="20.100000000000001" hidden="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hidden="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hidden="1" customHeight="1">
      <c r="B30" s="123"/>
      <c r="C30" s="123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2"/>
      <c r="O30" s="122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47.25" customHeight="1">
      <c r="B34" s="92" t="str">
        <f>연간달력!B8</f>
        <v xml:space="preserve">
이달의 이슈</v>
      </c>
      <c r="C34" s="78"/>
      <c r="D34" s="79"/>
      <c r="E34" s="127" t="s">
        <v>74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47.25" customHeight="1">
      <c r="B35" s="94" t="str">
        <f>연간달력!B9</f>
        <v xml:space="preserve">
예스폼 이슈</v>
      </c>
      <c r="C35" s="78"/>
      <c r="D35" s="79"/>
      <c r="E35" s="127" t="s">
        <v>75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47.25" customHeight="1">
      <c r="B36" s="95" t="str">
        <f>연간달력!B10</f>
        <v xml:space="preserve">
공휴일</v>
      </c>
      <c r="C36" s="78"/>
      <c r="D36" s="79"/>
      <c r="E36" s="127" t="s">
        <v>76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162.75" customHeight="1">
      <c r="B37" s="96" t="str">
        <f>연간달력!B11</f>
        <v xml:space="preserve">
기념일 / 행사</v>
      </c>
      <c r="C37" s="78"/>
      <c r="D37" s="79"/>
      <c r="E37" s="127" t="s">
        <v>77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109.5" customHeight="1">
      <c r="B38" s="97" t="str">
        <f>연간달력!B12</f>
        <v xml:space="preserve">
금융</v>
      </c>
      <c r="C38" s="78"/>
      <c r="D38" s="79"/>
      <c r="E38" s="127" t="s">
        <v>78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33.75" customHeight="1">
      <c r="B39" s="78" t="str">
        <f>연간달력!B13</f>
        <v xml:space="preserve">
스포츠</v>
      </c>
      <c r="C39" s="78"/>
      <c r="D39" s="79"/>
      <c r="E39" s="127" t="s">
        <v>79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47.25" customHeight="1">
      <c r="B40" s="98" t="str">
        <f>연간달력!B14</f>
        <v xml:space="preserve">
박람회 / 시상식</v>
      </c>
      <c r="C40" s="78"/>
      <c r="D40" s="79"/>
      <c r="E40" s="127" t="s">
        <v>80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50.1" customHeight="1">
      <c r="B41" s="78" t="str">
        <f>연간달력!B15</f>
        <v>교통 / 개통</v>
      </c>
      <c r="C41" s="78"/>
      <c r="D41" s="79"/>
      <c r="E41" s="127" t="s">
        <v>46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33.75" customHeight="1">
      <c r="B42" s="77" t="str">
        <f>연간달력!B16</f>
        <v xml:space="preserve">
교육</v>
      </c>
      <c r="C42" s="78"/>
      <c r="D42" s="79"/>
      <c r="E42" s="127" t="s">
        <v>81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33.75" customHeight="1">
      <c r="B43" s="78" t="str">
        <f>연간달력!B17</f>
        <v>취업</v>
      </c>
      <c r="C43" s="78"/>
      <c r="D43" s="79"/>
      <c r="E43" s="127" t="s">
        <v>72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47.25" customHeight="1">
      <c r="B44" s="83" t="str">
        <f>연간달력!B18</f>
        <v xml:space="preserve">
유통</v>
      </c>
      <c r="C44" s="78"/>
      <c r="D44" s="79"/>
      <c r="E44" s="127" t="s">
        <v>82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33.75" customHeight="1">
      <c r="B45" s="78" t="str">
        <f>연간달력!B19</f>
        <v xml:space="preserve">
가전 / 패션
/ 잡화</v>
      </c>
      <c r="C45" s="78"/>
      <c r="D45" s="79"/>
      <c r="E45" s="127" t="s">
        <v>83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73" t="str">
        <f>연간달력!B21</f>
        <v xml:space="preserve">
비고</v>
      </c>
      <c r="C47" s="73"/>
      <c r="D47" s="74"/>
      <c r="E47" s="125" t="s">
        <v>46</v>
      </c>
      <c r="F47" s="126"/>
      <c r="G47" s="126"/>
      <c r="H47" s="126"/>
      <c r="I47" s="126"/>
      <c r="J47" s="126"/>
      <c r="K47" s="126"/>
      <c r="L47" s="126"/>
      <c r="M47" s="126"/>
      <c r="N47" s="126"/>
      <c r="O47" s="126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autoPageBreaks="0"/>
  </sheetPr>
  <dimension ref="A1:P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6" customFormat="1" ht="9.9499999999999993" customHeight="1">
      <c r="A1" s="16" t="s">
        <v>16</v>
      </c>
      <c r="B1" s="130" t="s">
        <v>177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6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</row>
    <row r="3" spans="1:16" ht="16.5">
      <c r="L3"/>
      <c r="M3" s="6"/>
      <c r="N3"/>
      <c r="O3" s="6"/>
    </row>
    <row r="4" spans="1:16" ht="50.1" customHeight="1">
      <c r="B4" s="103">
        <v>45200</v>
      </c>
      <c r="C4" s="103"/>
      <c r="D4" s="103"/>
      <c r="E4" s="103"/>
      <c r="F4" s="11"/>
      <c r="G4" s="132">
        <f>B4</f>
        <v>45200</v>
      </c>
      <c r="H4" s="133"/>
      <c r="I4" s="133"/>
      <c r="J4" s="133"/>
      <c r="K4" s="133"/>
      <c r="L4" s="133"/>
      <c r="M4" s="133"/>
      <c r="N4" s="133"/>
      <c r="O4" s="133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>
        <f>IF(WEEKDAY($B$4)=COLUMN(B7)/2,$B$4,"")</f>
        <v>45200</v>
      </c>
      <c r="C7" s="57"/>
      <c r="D7" s="58">
        <f>IF(B7&lt;&gt;"",B7+1,IF(WEEKDAY($B$4)=COLUMN(D7)/2,$B$4,""))</f>
        <v>45201</v>
      </c>
      <c r="E7" s="38"/>
      <c r="F7" s="56">
        <f>IF(D7&lt;&gt;"",D7+1,IF(WEEKDAY($B$4)=COLUMN(F7)/2,$B$4,""))</f>
        <v>45202</v>
      </c>
      <c r="G7" s="57"/>
      <c r="H7" s="58">
        <f>IF(F7&lt;&gt;"",F7+1,IF(WEEKDAY($B$4)=COLUMN(H7)/2,$B$4,""))</f>
        <v>45203</v>
      </c>
      <c r="I7" s="38"/>
      <c r="J7" s="58">
        <f>IF(H7&lt;&gt;"",H7+1,IF(WEEKDAY($B$4)=COLUMN(J7)/2,$B$4,""))</f>
        <v>45204</v>
      </c>
      <c r="K7" s="38"/>
      <c r="L7" s="58">
        <f>IF(J7&lt;&gt;"",J7+1,IF(WEEKDAY($B$4)=COLUMN(L7)/2,$B$4,""))</f>
        <v>45205</v>
      </c>
      <c r="M7" s="38"/>
      <c r="N7" s="59">
        <f>IF(L7&lt;&gt;"",L7+1,IF(WEEKDAY($B$4)=COLUMN(N7)/2,$B$4,""))</f>
        <v>45206</v>
      </c>
      <c r="O7" s="60"/>
    </row>
    <row r="8" spans="1:16" ht="20.100000000000001" customHeight="1">
      <c r="B8" s="108"/>
      <c r="C8" s="108"/>
      <c r="D8" s="109" t="s">
        <v>153</v>
      </c>
      <c r="E8" s="109"/>
      <c r="F8" s="107" t="s">
        <v>213</v>
      </c>
      <c r="G8" s="107"/>
      <c r="H8" s="106"/>
      <c r="I8" s="106"/>
      <c r="J8" s="106"/>
      <c r="K8" s="106"/>
      <c r="L8" s="106"/>
      <c r="M8" s="106"/>
      <c r="N8" s="102"/>
      <c r="O8" s="102"/>
    </row>
    <row r="9" spans="1:16" ht="20.100000000000001" customHeight="1">
      <c r="B9" s="108"/>
      <c r="C9" s="108"/>
      <c r="D9" s="106"/>
      <c r="E9" s="106"/>
      <c r="F9" s="108"/>
      <c r="G9" s="108"/>
      <c r="H9" s="106"/>
      <c r="I9" s="106"/>
      <c r="J9" s="106"/>
      <c r="K9" s="106"/>
      <c r="L9" s="106"/>
      <c r="M9" s="106"/>
      <c r="N9" s="102"/>
      <c r="O9" s="102"/>
    </row>
    <row r="10" spans="1:16" ht="20.100000000000001" customHeight="1">
      <c r="B10" s="108"/>
      <c r="C10" s="114"/>
      <c r="D10" s="106"/>
      <c r="E10" s="106"/>
      <c r="F10" s="108"/>
      <c r="G10" s="114"/>
      <c r="H10" s="106"/>
      <c r="I10" s="115"/>
      <c r="J10" s="106"/>
      <c r="K10" s="115"/>
      <c r="L10" s="106"/>
      <c r="M10" s="106"/>
      <c r="N10" s="102"/>
      <c r="O10" s="102"/>
    </row>
    <row r="11" spans="1:16" ht="20.100000000000001" customHeight="1">
      <c r="B11" s="61">
        <f>N7+1</f>
        <v>45207</v>
      </c>
      <c r="C11" s="37"/>
      <c r="D11" s="61">
        <f>B11+1</f>
        <v>45208</v>
      </c>
      <c r="E11" s="37"/>
      <c r="F11" s="62">
        <f>D11+1</f>
        <v>45209</v>
      </c>
      <c r="G11" s="39"/>
      <c r="H11" s="62">
        <f>F11+1</f>
        <v>45210</v>
      </c>
      <c r="I11" s="39"/>
      <c r="J11" s="62">
        <f>H11+1</f>
        <v>45211</v>
      </c>
      <c r="K11" s="39"/>
      <c r="L11" s="62">
        <f>J11+1</f>
        <v>45212</v>
      </c>
      <c r="M11" s="39"/>
      <c r="N11" s="64">
        <f>L11+1</f>
        <v>45213</v>
      </c>
      <c r="O11" s="65"/>
    </row>
    <row r="12" spans="1:16" ht="20.100000000000001" customHeight="1">
      <c r="B12" s="111" t="s">
        <v>217</v>
      </c>
      <c r="C12" s="111"/>
      <c r="D12" s="107" t="s">
        <v>214</v>
      </c>
      <c r="E12" s="107"/>
      <c r="F12" s="109" t="s">
        <v>153</v>
      </c>
      <c r="G12" s="109"/>
      <c r="H12" s="111" t="s">
        <v>216</v>
      </c>
      <c r="I12" s="111"/>
      <c r="J12" s="106"/>
      <c r="K12" s="106"/>
      <c r="L12" s="106"/>
      <c r="M12" s="106"/>
      <c r="N12" s="102"/>
      <c r="O12" s="102"/>
    </row>
    <row r="13" spans="1:16" ht="20.100000000000001" customHeight="1">
      <c r="B13" s="108"/>
      <c r="C13" s="108"/>
      <c r="D13" s="108"/>
      <c r="E13" s="108"/>
      <c r="F13" s="106"/>
      <c r="G13" s="106"/>
      <c r="H13" s="106"/>
      <c r="I13" s="106"/>
      <c r="J13" s="106"/>
      <c r="K13" s="106"/>
      <c r="L13" s="106"/>
      <c r="M13" s="106"/>
      <c r="N13" s="102"/>
      <c r="O13" s="102"/>
    </row>
    <row r="14" spans="1:16" ht="20.100000000000001" customHeight="1">
      <c r="B14" s="135"/>
      <c r="C14" s="136"/>
      <c r="D14" s="135"/>
      <c r="E14" s="136"/>
      <c r="F14" s="137"/>
      <c r="G14" s="137"/>
      <c r="H14" s="137"/>
      <c r="I14" s="137"/>
      <c r="J14" s="137"/>
      <c r="K14" s="137"/>
      <c r="L14" s="137"/>
      <c r="M14" s="137"/>
      <c r="N14" s="139"/>
      <c r="O14" s="140"/>
    </row>
    <row r="15" spans="1:16" ht="20.100000000000001" customHeight="1">
      <c r="B15" s="56">
        <f>N11+1</f>
        <v>45214</v>
      </c>
      <c r="C15" s="57"/>
      <c r="D15" s="58">
        <f>B15+1</f>
        <v>45215</v>
      </c>
      <c r="E15" s="38"/>
      <c r="F15" s="58">
        <f>D15+1</f>
        <v>45216</v>
      </c>
      <c r="G15" s="38"/>
      <c r="H15" s="58">
        <f>F15+1</f>
        <v>45217</v>
      </c>
      <c r="I15" s="38"/>
      <c r="J15" s="58">
        <f>H15+1</f>
        <v>45218</v>
      </c>
      <c r="K15" s="38"/>
      <c r="L15" s="58">
        <f>J15+1</f>
        <v>45219</v>
      </c>
      <c r="M15" s="38"/>
      <c r="N15" s="59">
        <f>L15+1</f>
        <v>45220</v>
      </c>
      <c r="O15" s="57"/>
    </row>
    <row r="16" spans="1:16" ht="20.100000000000001" customHeight="1">
      <c r="B16" s="108"/>
      <c r="C16" s="108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08"/>
      <c r="C18" s="114"/>
      <c r="D18" s="106"/>
      <c r="E18" s="115"/>
      <c r="F18" s="106"/>
      <c r="G18" s="115"/>
      <c r="H18" s="106"/>
      <c r="I18" s="115"/>
      <c r="J18" s="106"/>
      <c r="K18" s="115"/>
      <c r="L18" s="106"/>
      <c r="M18" s="115"/>
      <c r="N18" s="108"/>
      <c r="O18" s="114"/>
    </row>
    <row r="19" spans="2:15" ht="20.100000000000001" customHeight="1">
      <c r="B19" s="61">
        <f>N15+1</f>
        <v>45221</v>
      </c>
      <c r="C19" s="37"/>
      <c r="D19" s="62">
        <f>B19+1</f>
        <v>45222</v>
      </c>
      <c r="E19" s="39"/>
      <c r="F19" s="62">
        <f>D19+1</f>
        <v>45223</v>
      </c>
      <c r="G19" s="39"/>
      <c r="H19" s="62">
        <f>F19+1</f>
        <v>45224</v>
      </c>
      <c r="I19" s="39"/>
      <c r="J19" s="62">
        <f>H19+1</f>
        <v>45225</v>
      </c>
      <c r="K19" s="39"/>
      <c r="L19" s="62">
        <f>J19+1</f>
        <v>45226</v>
      </c>
      <c r="M19" s="39"/>
      <c r="N19" s="64">
        <f>L19+1</f>
        <v>45227</v>
      </c>
      <c r="O19" s="65"/>
    </row>
    <row r="20" spans="2:15" ht="20.100000000000001" customHeight="1">
      <c r="B20" s="108"/>
      <c r="C20" s="108"/>
      <c r="D20" s="106"/>
      <c r="E20" s="106"/>
      <c r="F20" s="106"/>
      <c r="G20" s="106"/>
      <c r="H20" s="111" t="s">
        <v>215</v>
      </c>
      <c r="I20" s="111"/>
      <c r="J20" s="106"/>
      <c r="K20" s="106"/>
      <c r="L20" s="106"/>
      <c r="M20" s="106"/>
      <c r="N20" s="102"/>
      <c r="O20" s="102"/>
    </row>
    <row r="21" spans="2:15" ht="20.100000000000001" customHeight="1">
      <c r="B21" s="108"/>
      <c r="C21" s="108"/>
      <c r="D21" s="106"/>
      <c r="E21" s="106"/>
      <c r="F21" s="106"/>
      <c r="G21" s="106"/>
      <c r="H21" s="109" t="s">
        <v>153</v>
      </c>
      <c r="I21" s="109"/>
      <c r="J21" s="106"/>
      <c r="K21" s="106"/>
      <c r="L21" s="106"/>
      <c r="M21" s="106"/>
      <c r="N21" s="102"/>
      <c r="O21" s="102"/>
    </row>
    <row r="22" spans="2:15" ht="20.100000000000001" customHeight="1">
      <c r="B22" s="135"/>
      <c r="C22" s="136"/>
      <c r="D22" s="137"/>
      <c r="E22" s="138"/>
      <c r="F22" s="137"/>
      <c r="G22" s="138"/>
      <c r="H22" s="137"/>
      <c r="I22" s="138"/>
      <c r="J22" s="137"/>
      <c r="K22" s="138"/>
      <c r="L22" s="137"/>
      <c r="M22" s="138"/>
      <c r="N22" s="139"/>
      <c r="O22" s="140"/>
    </row>
    <row r="23" spans="2:15" ht="20.100000000000001" customHeight="1">
      <c r="B23" s="56">
        <f>IFERROR(IF(MONTH(N19)&lt;&gt;MONTH(N19+1),"",N19+1),"")</f>
        <v>45228</v>
      </c>
      <c r="C23" s="57"/>
      <c r="D23" s="58">
        <f>IFERROR(IF(MONTH(B23)&lt;&gt;MONTH(B23+1),"",B23+1),"")</f>
        <v>45229</v>
      </c>
      <c r="E23" s="38"/>
      <c r="F23" s="58">
        <f>IFERROR(IF(MONTH(D23)&lt;&gt;MONTH(D23+1),"",D23+1),"")</f>
        <v>45230</v>
      </c>
      <c r="G23" s="38"/>
      <c r="H23" s="58" t="str">
        <f>IFERROR(IF(MONTH(F23)&lt;&gt;MONTH(F23+1),"",F23+1),"")</f>
        <v/>
      </c>
      <c r="I23" s="38"/>
      <c r="J23" s="58" t="str">
        <f>IFERROR(IF(MONTH(H23)&lt;&gt;MONTH(H23+1),"",H23+1),"")</f>
        <v/>
      </c>
      <c r="K23" s="38"/>
      <c r="L23" s="58" t="str">
        <f>IFERROR(IF(MONTH(J23)&lt;&gt;MONTH(J23+1),"",J23+1),"")</f>
        <v/>
      </c>
      <c r="M23" s="38"/>
      <c r="N23" s="59" t="str">
        <f>IFERROR(IF(MONTH(L23)&lt;&gt;MONTH(L23+1),"",L23+1),"")</f>
        <v/>
      </c>
      <c r="O23" s="60"/>
    </row>
    <row r="24" spans="2:15" ht="20.100000000000001" customHeight="1">
      <c r="B24" s="108"/>
      <c r="C24" s="108"/>
      <c r="D24" s="106"/>
      <c r="E24" s="106"/>
      <c r="F24" s="109" t="s">
        <v>153</v>
      </c>
      <c r="G24" s="109"/>
      <c r="H24" s="106"/>
      <c r="I24" s="106"/>
      <c r="J24" s="106"/>
      <c r="K24" s="106"/>
      <c r="L24" s="106"/>
      <c r="M24" s="106"/>
      <c r="N24" s="102"/>
      <c r="O24" s="102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35"/>
      <c r="C26" s="136"/>
      <c r="D26" s="137"/>
      <c r="E26" s="137"/>
      <c r="F26" s="137"/>
      <c r="G26" s="137"/>
      <c r="H26" s="137"/>
      <c r="I26" s="138"/>
      <c r="J26" s="137"/>
      <c r="K26" s="137"/>
      <c r="L26" s="137"/>
      <c r="M26" s="137"/>
      <c r="N26" s="139"/>
      <c r="O26" s="139"/>
    </row>
    <row r="27" spans="2:15" ht="20.100000000000001" hidden="1" customHeight="1">
      <c r="B27" s="12" t="str">
        <f>IFERROR(IF(MONTH(N23)&lt;&gt;MONTH(N23+1),"",N23+1),"")</f>
        <v/>
      </c>
      <c r="C27" s="19"/>
      <c r="D27" s="18" t="str">
        <f>IFERROR(IF(MONTH(B27)&lt;&gt;MONTH(B27+1),"",B27+1),"")</f>
        <v/>
      </c>
      <c r="E27" s="20"/>
      <c r="F27" s="18" t="str">
        <f>IFERROR(IF(MONTH(D27)&lt;&gt;MONTH(D27+1),"",D27+1),"")</f>
        <v/>
      </c>
      <c r="G27" s="20"/>
      <c r="H27" s="18" t="str">
        <f>IFERROR(IF(MONTH(F27)&lt;&gt;MONTH(F27+1),"",F27+1),"")</f>
        <v/>
      </c>
      <c r="I27" s="20"/>
      <c r="J27" s="18" t="str">
        <f>IFERROR(IF(MONTH(H27)&lt;&gt;MONTH(H27+1),"",H27+1),"")</f>
        <v/>
      </c>
      <c r="K27" s="20"/>
      <c r="L27" s="18" t="str">
        <f>IFERROR(IF(MONTH(J27)&lt;&gt;MONTH(J27+1),"",J27+1),"")</f>
        <v/>
      </c>
      <c r="M27" s="20"/>
      <c r="N27" s="13" t="str">
        <f>IFERROR(IF(MONTH(L27)&lt;&gt;MONTH(L27+1),"",L27+1),"")</f>
        <v/>
      </c>
      <c r="O27" s="21"/>
    </row>
    <row r="28" spans="2:15" ht="20.100000000000001" hidden="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hidden="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hidden="1" customHeight="1">
      <c r="B30" s="123"/>
      <c r="C30" s="123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2"/>
      <c r="O30" s="122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59.25" customHeight="1">
      <c r="B34" s="92" t="str">
        <f>연간달력!B8</f>
        <v xml:space="preserve">
이달의 이슈</v>
      </c>
      <c r="C34" s="78"/>
      <c r="D34" s="79"/>
      <c r="E34" s="127" t="s">
        <v>65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47.25" customHeight="1">
      <c r="B35" s="94" t="str">
        <f>연간달력!B9</f>
        <v xml:space="preserve">
예스폼 이슈</v>
      </c>
      <c r="C35" s="78"/>
      <c r="D35" s="79"/>
      <c r="E35" s="127" t="s">
        <v>66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47.25" customHeight="1">
      <c r="B36" s="95" t="str">
        <f>연간달력!B10</f>
        <v xml:space="preserve">
공휴일</v>
      </c>
      <c r="C36" s="78"/>
      <c r="D36" s="79"/>
      <c r="E36" s="127" t="s">
        <v>67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276" customHeight="1">
      <c r="B37" s="96" t="str">
        <f>연간달력!B11</f>
        <v xml:space="preserve">
기념일 / 행사</v>
      </c>
      <c r="C37" s="78"/>
      <c r="D37" s="79"/>
      <c r="E37" s="127" t="s">
        <v>68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270.75" customHeight="1">
      <c r="B38" s="97" t="str">
        <f>연간달력!B12</f>
        <v xml:space="preserve">
금융</v>
      </c>
      <c r="C38" s="78"/>
      <c r="D38" s="79"/>
      <c r="E38" s="127" t="s">
        <v>69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33.75" customHeight="1">
      <c r="B39" s="78" t="str">
        <f>연간달력!B13</f>
        <v xml:space="preserve">
스포츠</v>
      </c>
      <c r="C39" s="78"/>
      <c r="D39" s="79"/>
      <c r="E39" s="127" t="s">
        <v>70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47.25" customHeight="1">
      <c r="B40" s="98" t="str">
        <f>연간달력!B14</f>
        <v xml:space="preserve">
박람회 / 시상식</v>
      </c>
      <c r="C40" s="78"/>
      <c r="D40" s="79"/>
      <c r="E40" s="127" t="s">
        <v>71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50.1" customHeight="1">
      <c r="B41" s="78" t="str">
        <f>연간달력!B15</f>
        <v>교통 / 개통</v>
      </c>
      <c r="C41" s="78"/>
      <c r="D41" s="79"/>
      <c r="E41" s="127" t="s">
        <v>46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50.1" customHeight="1">
      <c r="B42" s="77" t="str">
        <f>연간달력!B16</f>
        <v xml:space="preserve">
교육</v>
      </c>
      <c r="C42" s="78"/>
      <c r="D42" s="79"/>
      <c r="E42" s="127" t="s">
        <v>46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33.75" customHeight="1">
      <c r="B43" s="78" t="str">
        <f>연간달력!B17</f>
        <v>취업</v>
      </c>
      <c r="C43" s="78"/>
      <c r="D43" s="79"/>
      <c r="E43" s="127" t="s">
        <v>72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33.75" customHeight="1">
      <c r="B44" s="83" t="str">
        <f>연간달력!B18</f>
        <v xml:space="preserve">
유통</v>
      </c>
      <c r="C44" s="78"/>
      <c r="D44" s="79"/>
      <c r="E44" s="127" t="s">
        <v>73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59.25" customHeight="1">
      <c r="B45" s="78" t="str">
        <f>연간달력!B19</f>
        <v xml:space="preserve">
가전 / 패션
/ 잡화</v>
      </c>
      <c r="C45" s="78"/>
      <c r="D45" s="79"/>
      <c r="E45" s="127" t="s">
        <v>64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73" t="str">
        <f>연간달력!B21</f>
        <v xml:space="preserve">
비고</v>
      </c>
      <c r="C47" s="73"/>
      <c r="D47" s="74"/>
      <c r="E47" s="125" t="s">
        <v>46</v>
      </c>
      <c r="F47" s="126"/>
      <c r="G47" s="126"/>
      <c r="H47" s="126"/>
      <c r="I47" s="126"/>
      <c r="J47" s="126"/>
      <c r="K47" s="126"/>
      <c r="L47" s="126"/>
      <c r="M47" s="126"/>
      <c r="N47" s="126"/>
      <c r="O47" s="126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autoPageBreaks="0"/>
  </sheetPr>
  <dimension ref="A1:P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6" customFormat="1" ht="9.9499999999999993" customHeight="1">
      <c r="A1" s="16" t="s">
        <v>17</v>
      </c>
      <c r="B1" s="130" t="s">
        <v>177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6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</row>
    <row r="3" spans="1:16" ht="16.5">
      <c r="L3"/>
      <c r="M3" s="6"/>
      <c r="N3"/>
      <c r="O3" s="6"/>
    </row>
    <row r="4" spans="1:16" ht="50.1" customHeight="1">
      <c r="B4" s="103">
        <v>45231</v>
      </c>
      <c r="C4" s="103"/>
      <c r="D4" s="103"/>
      <c r="E4" s="103"/>
      <c r="F4" s="11"/>
      <c r="G4" s="132">
        <f>B4</f>
        <v>45231</v>
      </c>
      <c r="H4" s="133"/>
      <c r="I4" s="133"/>
      <c r="J4" s="133"/>
      <c r="K4" s="133"/>
      <c r="L4" s="133"/>
      <c r="M4" s="133"/>
      <c r="N4" s="133"/>
      <c r="O4" s="133"/>
    </row>
    <row r="5" spans="1:16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</row>
    <row r="6" spans="1:16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</row>
    <row r="7" spans="1:16" ht="20.100000000000001" customHeight="1">
      <c r="B7" s="56" t="str">
        <f>IF(WEEKDAY($B$4)=COLUMN(B7)/2,$B$4,"")</f>
        <v/>
      </c>
      <c r="C7" s="57"/>
      <c r="D7" s="58" t="str">
        <f>IF(B7&lt;&gt;"",B7+1,IF(WEEKDAY($B$4)=COLUMN(D7)/2,$B$4,""))</f>
        <v/>
      </c>
      <c r="E7" s="38"/>
      <c r="F7" s="58" t="str">
        <f>IF(D7&lt;&gt;"",D7+1,IF(WEEKDAY($B$4)=COLUMN(F7)/2,$B$4,""))</f>
        <v/>
      </c>
      <c r="G7" s="38"/>
      <c r="H7" s="58">
        <f>IF(F7&lt;&gt;"",F7+1,IF(WEEKDAY($B$4)=COLUMN(H7)/2,$B$4,""))</f>
        <v>45231</v>
      </c>
      <c r="I7" s="38"/>
      <c r="J7" s="58">
        <f>IF(H7&lt;&gt;"",H7+1,IF(WEEKDAY($B$4)=COLUMN(J7)/2,$B$4,""))</f>
        <v>45232</v>
      </c>
      <c r="K7" s="38"/>
      <c r="L7" s="58">
        <f>IF(J7&lt;&gt;"",J7+1,IF(WEEKDAY($B$4)=COLUMN(L7)/2,$B$4,""))</f>
        <v>45233</v>
      </c>
      <c r="M7" s="38"/>
      <c r="N7" s="59">
        <f>IF(L7&lt;&gt;"",L7+1,IF(WEEKDAY($B$4)=COLUMN(N7)/2,$B$4,""))</f>
        <v>45234</v>
      </c>
      <c r="O7" s="60"/>
    </row>
    <row r="8" spans="1:16" ht="20.100000000000001" customHeight="1">
      <c r="B8" s="108"/>
      <c r="C8" s="108"/>
      <c r="D8" s="106"/>
      <c r="E8" s="106"/>
      <c r="F8" s="106"/>
      <c r="G8" s="106"/>
      <c r="H8" s="106"/>
      <c r="I8" s="106"/>
      <c r="J8" s="106"/>
      <c r="K8" s="106"/>
      <c r="L8" s="111" t="s">
        <v>218</v>
      </c>
      <c r="M8" s="111"/>
      <c r="N8" s="102"/>
      <c r="O8" s="102"/>
    </row>
    <row r="9" spans="1:16" ht="20.100000000000001" customHeight="1">
      <c r="B9" s="108"/>
      <c r="C9" s="108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2"/>
      <c r="O9" s="102"/>
    </row>
    <row r="10" spans="1:16" ht="20.100000000000001" customHeight="1">
      <c r="B10" s="108"/>
      <c r="C10" s="114"/>
      <c r="D10" s="106"/>
      <c r="E10" s="106"/>
      <c r="F10" s="106"/>
      <c r="G10" s="115"/>
      <c r="H10" s="106"/>
      <c r="I10" s="115"/>
      <c r="J10" s="106"/>
      <c r="K10" s="115"/>
      <c r="L10" s="106"/>
      <c r="M10" s="106"/>
      <c r="N10" s="102"/>
      <c r="O10" s="102"/>
    </row>
    <row r="11" spans="1:16" ht="20.100000000000001" customHeight="1">
      <c r="B11" s="61">
        <f>N7+1</f>
        <v>45235</v>
      </c>
      <c r="C11" s="37"/>
      <c r="D11" s="62">
        <f>B11+1</f>
        <v>45236</v>
      </c>
      <c r="E11" s="39"/>
      <c r="F11" s="62">
        <f>D11+1</f>
        <v>45237</v>
      </c>
      <c r="G11" s="39"/>
      <c r="H11" s="62">
        <f>F11+1</f>
        <v>45238</v>
      </c>
      <c r="I11" s="39"/>
      <c r="J11" s="62">
        <f>H11+1</f>
        <v>45239</v>
      </c>
      <c r="K11" s="39"/>
      <c r="L11" s="62">
        <f>J11+1</f>
        <v>45240</v>
      </c>
      <c r="M11" s="39"/>
      <c r="N11" s="64">
        <f>L11+1</f>
        <v>45241</v>
      </c>
      <c r="O11" s="65"/>
    </row>
    <row r="12" spans="1:16" ht="20.100000000000001" customHeight="1">
      <c r="B12" s="108"/>
      <c r="C12" s="108"/>
      <c r="D12" s="106"/>
      <c r="E12" s="106"/>
      <c r="F12" s="106"/>
      <c r="G12" s="106"/>
      <c r="H12" s="111" t="s">
        <v>219</v>
      </c>
      <c r="I12" s="111"/>
      <c r="J12" s="106"/>
      <c r="K12" s="106"/>
      <c r="L12" s="109" t="s">
        <v>153</v>
      </c>
      <c r="M12" s="109"/>
      <c r="N12" s="102"/>
      <c r="O12" s="102"/>
    </row>
    <row r="13" spans="1:16" ht="20.100000000000001" customHeight="1">
      <c r="B13" s="108"/>
      <c r="C13" s="108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2"/>
      <c r="O13" s="102"/>
    </row>
    <row r="14" spans="1:16" ht="20.100000000000001" customHeight="1">
      <c r="B14" s="135"/>
      <c r="C14" s="136"/>
      <c r="D14" s="137"/>
      <c r="E14" s="138"/>
      <c r="F14" s="137"/>
      <c r="G14" s="137"/>
      <c r="H14" s="137"/>
      <c r="I14" s="137"/>
      <c r="J14" s="137"/>
      <c r="K14" s="137"/>
      <c r="L14" s="137"/>
      <c r="M14" s="137"/>
      <c r="N14" s="139"/>
      <c r="O14" s="140"/>
    </row>
    <row r="15" spans="1:16" ht="20.100000000000001" customHeight="1">
      <c r="B15" s="56">
        <f>N11+1</f>
        <v>45242</v>
      </c>
      <c r="C15" s="57"/>
      <c r="D15" s="58">
        <f>B15+1</f>
        <v>45243</v>
      </c>
      <c r="E15" s="38"/>
      <c r="F15" s="58">
        <f>D15+1</f>
        <v>45244</v>
      </c>
      <c r="G15" s="38"/>
      <c r="H15" s="58">
        <f>F15+1</f>
        <v>45245</v>
      </c>
      <c r="I15" s="38"/>
      <c r="J15" s="58">
        <f>H15+1</f>
        <v>45246</v>
      </c>
      <c r="K15" s="38"/>
      <c r="L15" s="58">
        <f>J15+1</f>
        <v>45247</v>
      </c>
      <c r="M15" s="38"/>
      <c r="N15" s="59">
        <f>L15+1</f>
        <v>45248</v>
      </c>
      <c r="O15" s="57"/>
    </row>
    <row r="16" spans="1:16" ht="20.100000000000001" customHeight="1">
      <c r="B16" s="108"/>
      <c r="C16" s="108"/>
      <c r="D16" s="106"/>
      <c r="E16" s="106"/>
      <c r="F16" s="106"/>
      <c r="G16" s="106"/>
      <c r="H16" s="109" t="s">
        <v>153</v>
      </c>
      <c r="I16" s="109"/>
      <c r="J16" s="151" t="s">
        <v>220</v>
      </c>
      <c r="K16" s="151"/>
      <c r="L16" s="111" t="s">
        <v>222</v>
      </c>
      <c r="M16" s="111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08"/>
      <c r="C18" s="114"/>
      <c r="D18" s="106"/>
      <c r="E18" s="115"/>
      <c r="F18" s="106"/>
      <c r="G18" s="115"/>
      <c r="H18" s="106"/>
      <c r="I18" s="115"/>
      <c r="J18" s="106"/>
      <c r="K18" s="115"/>
      <c r="L18" s="106"/>
      <c r="M18" s="115"/>
      <c r="N18" s="108"/>
      <c r="O18" s="114"/>
    </row>
    <row r="19" spans="2:15" ht="20.100000000000001" customHeight="1">
      <c r="B19" s="61">
        <f>N15+1</f>
        <v>45249</v>
      </c>
      <c r="C19" s="37"/>
      <c r="D19" s="62">
        <f>B19+1</f>
        <v>45250</v>
      </c>
      <c r="E19" s="39"/>
      <c r="F19" s="62">
        <f>D19+1</f>
        <v>45251</v>
      </c>
      <c r="G19" s="39"/>
      <c r="H19" s="62">
        <f>F19+1</f>
        <v>45252</v>
      </c>
      <c r="I19" s="39"/>
      <c r="J19" s="62">
        <f>H19+1</f>
        <v>45253</v>
      </c>
      <c r="K19" s="39"/>
      <c r="L19" s="62">
        <f>J19+1</f>
        <v>45254</v>
      </c>
      <c r="M19" s="39"/>
      <c r="N19" s="64">
        <f>L19+1</f>
        <v>45255</v>
      </c>
      <c r="O19" s="65"/>
    </row>
    <row r="20" spans="2:15" ht="20.100000000000001" customHeight="1">
      <c r="B20" s="108"/>
      <c r="C20" s="108"/>
      <c r="D20" s="106"/>
      <c r="E20" s="106"/>
      <c r="F20" s="106"/>
      <c r="G20" s="106"/>
      <c r="H20" s="111" t="s">
        <v>221</v>
      </c>
      <c r="I20" s="111"/>
      <c r="J20" s="106"/>
      <c r="K20" s="106"/>
      <c r="L20" s="106"/>
      <c r="M20" s="106"/>
      <c r="N20" s="102"/>
      <c r="O20" s="102"/>
    </row>
    <row r="21" spans="2:15" ht="20.100000000000001" customHeight="1">
      <c r="B21" s="108"/>
      <c r="C21" s="108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2"/>
      <c r="O21" s="102"/>
    </row>
    <row r="22" spans="2:15" ht="20.100000000000001" customHeight="1">
      <c r="B22" s="135"/>
      <c r="C22" s="136"/>
      <c r="D22" s="137"/>
      <c r="E22" s="138"/>
      <c r="F22" s="137"/>
      <c r="G22" s="138"/>
      <c r="H22" s="137"/>
      <c r="I22" s="138"/>
      <c r="J22" s="137"/>
      <c r="K22" s="138"/>
      <c r="L22" s="137"/>
      <c r="M22" s="138"/>
      <c r="N22" s="139"/>
      <c r="O22" s="140"/>
    </row>
    <row r="23" spans="2:15" ht="20.100000000000001" customHeight="1">
      <c r="B23" s="56">
        <f>IFERROR(IF(MONTH(N19)&lt;&gt;MONTH(N19+1),"",N19+1),"")</f>
        <v>45256</v>
      </c>
      <c r="C23" s="57"/>
      <c r="D23" s="58">
        <f>IFERROR(IF(MONTH(B23)&lt;&gt;MONTH(B23+1),"",B23+1),"")</f>
        <v>45257</v>
      </c>
      <c r="E23" s="38"/>
      <c r="F23" s="58">
        <f>IFERROR(IF(MONTH(D23)&lt;&gt;MONTH(D23+1),"",D23+1),"")</f>
        <v>45258</v>
      </c>
      <c r="G23" s="38"/>
      <c r="H23" s="58">
        <f>IFERROR(IF(MONTH(F23)&lt;&gt;MONTH(F23+1),"",F23+1),"")</f>
        <v>45259</v>
      </c>
      <c r="I23" s="38"/>
      <c r="J23" s="58">
        <f>IFERROR(IF(MONTH(H23)&lt;&gt;MONTH(H23+1),"",H23+1),"")</f>
        <v>45260</v>
      </c>
      <c r="K23" s="38"/>
      <c r="L23" s="58" t="str">
        <f>IFERROR(IF(MONTH(J23)&lt;&gt;MONTH(J23+1),"",J23+1),"")</f>
        <v/>
      </c>
      <c r="M23" s="38"/>
      <c r="N23" s="59" t="str">
        <f>IFERROR(IF(MONTH(L23)&lt;&gt;MONTH(L23+1),"",L23+1),"")</f>
        <v/>
      </c>
      <c r="O23" s="60"/>
    </row>
    <row r="24" spans="2:15" ht="20.100000000000001" customHeight="1">
      <c r="B24" s="108"/>
      <c r="C24" s="108"/>
      <c r="D24" s="109" t="s">
        <v>153</v>
      </c>
      <c r="E24" s="109"/>
      <c r="F24" s="106"/>
      <c r="G24" s="106"/>
      <c r="H24" s="106"/>
      <c r="I24" s="106"/>
      <c r="J24" s="109" t="s">
        <v>153</v>
      </c>
      <c r="K24" s="109"/>
      <c r="L24" s="106"/>
      <c r="M24" s="106"/>
      <c r="N24" s="102"/>
      <c r="O24" s="102"/>
    </row>
    <row r="25" spans="2:15" ht="20.100000000000001" customHeight="1">
      <c r="B25" s="108"/>
      <c r="C25" s="108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35"/>
      <c r="C26" s="136"/>
      <c r="D26" s="137"/>
      <c r="E26" s="137"/>
      <c r="F26" s="137"/>
      <c r="G26" s="137"/>
      <c r="H26" s="137"/>
      <c r="I26" s="138"/>
      <c r="J26" s="137"/>
      <c r="K26" s="137"/>
      <c r="L26" s="137"/>
      <c r="M26" s="137"/>
      <c r="N26" s="139"/>
      <c r="O26" s="139"/>
    </row>
    <row r="27" spans="2:15" ht="20.100000000000001" hidden="1" customHeight="1">
      <c r="B27" s="12" t="str">
        <f>IFERROR(IF(MONTH(N23)&lt;&gt;MONTH(N23+1),"",N23+1),"")</f>
        <v/>
      </c>
      <c r="C27" s="19"/>
      <c r="D27" s="18" t="str">
        <f>IFERROR(IF(MONTH(B27)&lt;&gt;MONTH(B27+1),"",B27+1),"")</f>
        <v/>
      </c>
      <c r="E27" s="20"/>
      <c r="F27" s="18" t="str">
        <f>IFERROR(IF(MONTH(D27)&lt;&gt;MONTH(D27+1),"",D27+1),"")</f>
        <v/>
      </c>
      <c r="G27" s="20"/>
      <c r="H27" s="18" t="str">
        <f>IFERROR(IF(MONTH(F27)&lt;&gt;MONTH(F27+1),"",F27+1),"")</f>
        <v/>
      </c>
      <c r="I27" s="20"/>
      <c r="J27" s="18" t="str">
        <f>IFERROR(IF(MONTH(H27)&lt;&gt;MONTH(H27+1),"",H27+1),"")</f>
        <v/>
      </c>
      <c r="K27" s="20"/>
      <c r="L27" s="18" t="str">
        <f>IFERROR(IF(MONTH(J27)&lt;&gt;MONTH(J27+1),"",J27+1),"")</f>
        <v/>
      </c>
      <c r="M27" s="20"/>
      <c r="N27" s="13" t="str">
        <f>IFERROR(IF(MONTH(L27)&lt;&gt;MONTH(L27+1),"",L27+1),"")</f>
        <v/>
      </c>
      <c r="O27" s="21"/>
    </row>
    <row r="28" spans="2:15" ht="20.100000000000001" hidden="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hidden="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hidden="1" customHeight="1">
      <c r="B30" s="123"/>
      <c r="C30" s="123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2"/>
      <c r="O30" s="122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47.25" customHeight="1">
      <c r="B34" s="92" t="str">
        <f>연간달력!B8</f>
        <v xml:space="preserve">
이달의 이슈</v>
      </c>
      <c r="C34" s="78"/>
      <c r="D34" s="79"/>
      <c r="E34" s="127" t="s">
        <v>57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59.25" customHeight="1">
      <c r="B35" s="94" t="str">
        <f>연간달력!B9</f>
        <v xml:space="preserve">
예스폼 이슈</v>
      </c>
      <c r="C35" s="78"/>
      <c r="D35" s="79"/>
      <c r="E35" s="127" t="s">
        <v>58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50.1" customHeight="1">
      <c r="B36" s="95" t="str">
        <f>연간달력!B10</f>
        <v xml:space="preserve">
공휴일</v>
      </c>
      <c r="C36" s="78"/>
      <c r="D36" s="79"/>
      <c r="E36" s="127" t="s">
        <v>46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234" customHeight="1">
      <c r="B37" s="96" t="str">
        <f>연간달력!B11</f>
        <v xml:space="preserve">
기념일 / 행사</v>
      </c>
      <c r="C37" s="78"/>
      <c r="D37" s="79"/>
      <c r="E37" s="127" t="s">
        <v>59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183.75" customHeight="1">
      <c r="B38" s="97" t="str">
        <f>연간달력!B12</f>
        <v xml:space="preserve">
금융</v>
      </c>
      <c r="C38" s="78"/>
      <c r="D38" s="79"/>
      <c r="E38" s="127" t="s">
        <v>60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33.75" customHeight="1">
      <c r="B39" s="78" t="str">
        <f>연간달력!B13</f>
        <v xml:space="preserve">
스포츠</v>
      </c>
      <c r="C39" s="78"/>
      <c r="D39" s="79"/>
      <c r="E39" s="127" t="s">
        <v>61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50.1" customHeight="1">
      <c r="B40" s="98" t="str">
        <f>연간달력!B14</f>
        <v xml:space="preserve">
박람회 / 시상식</v>
      </c>
      <c r="C40" s="78"/>
      <c r="D40" s="79"/>
      <c r="E40" s="127" t="s">
        <v>46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50.1" customHeight="1">
      <c r="B41" s="78" t="str">
        <f>연간달력!B15</f>
        <v>교통 / 개통</v>
      </c>
      <c r="C41" s="78"/>
      <c r="D41" s="79"/>
      <c r="E41" s="127" t="s">
        <v>46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33.75" customHeight="1">
      <c r="B42" s="77" t="str">
        <f>연간달력!B16</f>
        <v xml:space="preserve">
교육</v>
      </c>
      <c r="C42" s="78"/>
      <c r="D42" s="79"/>
      <c r="E42" s="127" t="s">
        <v>62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50.1" customHeight="1">
      <c r="B43" s="78" t="str">
        <f>연간달력!B17</f>
        <v>취업</v>
      </c>
      <c r="C43" s="78"/>
      <c r="D43" s="79"/>
      <c r="E43" s="127" t="s">
        <v>46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59.25" customHeight="1">
      <c r="B44" s="83" t="str">
        <f>연간달력!B18</f>
        <v xml:space="preserve">
유통</v>
      </c>
      <c r="C44" s="78"/>
      <c r="D44" s="79"/>
      <c r="E44" s="127" t="s">
        <v>63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59.25" customHeight="1">
      <c r="B45" s="78" t="str">
        <f>연간달력!B19</f>
        <v xml:space="preserve">
가전 / 패션
/ 잡화</v>
      </c>
      <c r="C45" s="78"/>
      <c r="D45" s="79"/>
      <c r="E45" s="127" t="s">
        <v>64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73" t="str">
        <f>연간달력!B21</f>
        <v xml:space="preserve">
비고</v>
      </c>
      <c r="C47" s="73"/>
      <c r="D47" s="74"/>
      <c r="E47" s="125" t="s">
        <v>46</v>
      </c>
      <c r="F47" s="126"/>
      <c r="G47" s="126"/>
      <c r="H47" s="126"/>
      <c r="I47" s="126"/>
      <c r="J47" s="126"/>
      <c r="K47" s="126"/>
      <c r="L47" s="126"/>
      <c r="M47" s="126"/>
      <c r="N47" s="126"/>
      <c r="O47" s="126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orientation="landscape" horizontalDpi="0" verticalDpi="0" r:id="rId1"/>
  <rowBreaks count="1" manualBreakCount="1">
    <brk id="31" min="1" max="14" man="1"/>
  </rowBreaks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autoPageBreaks="0"/>
  </sheetPr>
  <dimension ref="A1:Q47"/>
  <sheetViews>
    <sheetView showGridLines="0" showRowColHeaders="0" zoomScaleNormal="100" workbookViewId="0">
      <selection activeCell="B4" sqref="B4:E4"/>
    </sheetView>
  </sheetViews>
  <sheetFormatPr defaultRowHeight="20.100000000000001" customHeight="1"/>
  <cols>
    <col min="1" max="1" width="2.625" style="2" customWidth="1"/>
    <col min="2" max="2" width="3.625" style="3" customWidth="1"/>
    <col min="3" max="3" width="15.625" style="4" customWidth="1"/>
    <col min="4" max="4" width="3.625" style="3" customWidth="1"/>
    <col min="5" max="5" width="15.625" style="4" customWidth="1"/>
    <col min="6" max="6" width="3.625" style="3" customWidth="1"/>
    <col min="7" max="7" width="15.625" style="4" customWidth="1"/>
    <col min="8" max="8" width="3.625" style="3" customWidth="1"/>
    <col min="9" max="9" width="15.625" style="4" customWidth="1"/>
    <col min="10" max="10" width="3.625" style="5" customWidth="1"/>
    <col min="11" max="11" width="15.625" style="4" customWidth="1"/>
    <col min="12" max="12" width="3.625" style="3" customWidth="1"/>
    <col min="13" max="13" width="15.625" style="4" customWidth="1"/>
    <col min="14" max="14" width="3.625" style="3" customWidth="1"/>
    <col min="15" max="15" width="15.625" style="4" customWidth="1"/>
    <col min="16" max="16" width="5.625" style="2" customWidth="1"/>
    <col min="17" max="16384" width="9" style="2"/>
  </cols>
  <sheetData>
    <row r="1" spans="1:17" customFormat="1" ht="9.9499999999999993" customHeight="1">
      <c r="A1" s="16" t="s">
        <v>18</v>
      </c>
      <c r="B1" s="130" t="s">
        <v>177</v>
      </c>
      <c r="C1" s="131"/>
      <c r="D1" s="131"/>
      <c r="E1" s="131"/>
      <c r="F1" s="131"/>
      <c r="G1" s="131"/>
      <c r="H1" s="131"/>
      <c r="I1" s="131"/>
      <c r="J1" s="131"/>
      <c r="K1" s="131"/>
      <c r="L1" s="101"/>
      <c r="M1" s="101"/>
      <c r="N1" s="101"/>
      <c r="O1" s="101"/>
      <c r="P1" s="1"/>
    </row>
    <row r="2" spans="1:17" customFormat="1" ht="41.1" customHeight="1"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01"/>
      <c r="M2" s="101"/>
      <c r="N2" s="101"/>
      <c r="O2" s="101"/>
      <c r="P2" s="1"/>
      <c r="Q2" s="2"/>
    </row>
    <row r="3" spans="1:17" ht="16.5">
      <c r="L3"/>
      <c r="M3" s="6"/>
      <c r="N3"/>
      <c r="O3" s="6"/>
    </row>
    <row r="4" spans="1:17" ht="50.1" customHeight="1">
      <c r="B4" s="103">
        <v>45261</v>
      </c>
      <c r="C4" s="103"/>
      <c r="D4" s="103"/>
      <c r="E4" s="103"/>
      <c r="F4" s="11"/>
      <c r="G4" s="132">
        <f>B4</f>
        <v>45261</v>
      </c>
      <c r="H4" s="133"/>
      <c r="I4" s="133"/>
      <c r="J4" s="133"/>
      <c r="K4" s="133"/>
      <c r="L4" s="133"/>
      <c r="M4" s="133"/>
      <c r="N4" s="133"/>
      <c r="O4" s="133"/>
      <c r="Q4"/>
    </row>
    <row r="5" spans="1:17" ht="16.5" customHeight="1">
      <c r="B5" s="7"/>
      <c r="C5" s="7"/>
      <c r="D5" s="7"/>
      <c r="E5" s="7"/>
      <c r="F5" s="8"/>
      <c r="G5" s="8"/>
      <c r="H5" s="8"/>
      <c r="I5" s="8"/>
      <c r="J5" s="8"/>
      <c r="K5" s="8"/>
      <c r="L5" s="9"/>
      <c r="M5" s="9"/>
      <c r="N5" s="9"/>
      <c r="O5" s="9"/>
      <c r="Q5"/>
    </row>
    <row r="6" spans="1:17" ht="24.95" customHeight="1" thickBot="1">
      <c r="B6" s="112" t="s">
        <v>0</v>
      </c>
      <c r="C6" s="112"/>
      <c r="D6" s="113" t="s">
        <v>1</v>
      </c>
      <c r="E6" s="113"/>
      <c r="F6" s="113" t="s">
        <v>2</v>
      </c>
      <c r="G6" s="113"/>
      <c r="H6" s="113" t="s">
        <v>3</v>
      </c>
      <c r="I6" s="113"/>
      <c r="J6" s="113" t="s">
        <v>4</v>
      </c>
      <c r="K6" s="113"/>
      <c r="L6" s="113" t="s">
        <v>5</v>
      </c>
      <c r="M6" s="113"/>
      <c r="N6" s="110" t="s">
        <v>6</v>
      </c>
      <c r="O6" s="110"/>
      <c r="Q6"/>
    </row>
    <row r="7" spans="1:17" ht="20.100000000000001" customHeight="1">
      <c r="B7" s="56" t="str">
        <f>IF(WEEKDAY($B$4)=COLUMN(B7)/2,$B$4,"")</f>
        <v/>
      </c>
      <c r="C7" s="57"/>
      <c r="D7" s="58" t="str">
        <f>IF(B7&lt;&gt;"",B7+1,IF(WEEKDAY($B$4)=COLUMN(D7)/2,$B$4,""))</f>
        <v/>
      </c>
      <c r="E7" s="38"/>
      <c r="F7" s="58" t="str">
        <f>IF(D7&lt;&gt;"",D7+1,IF(WEEKDAY($B$4)=COLUMN(F7)/2,$B$4,""))</f>
        <v/>
      </c>
      <c r="G7" s="38"/>
      <c r="H7" s="58" t="str">
        <f>IF(F7&lt;&gt;"",F7+1,IF(WEEKDAY($B$4)=COLUMN(H7)/2,$B$4,""))</f>
        <v/>
      </c>
      <c r="I7" s="38"/>
      <c r="J7" s="58" t="str">
        <f>IF(H7&lt;&gt;"",H7+1,IF(WEEKDAY($B$4)=COLUMN(J7)/2,$B$4,""))</f>
        <v/>
      </c>
      <c r="K7" s="38"/>
      <c r="L7" s="58">
        <f>IF(J7&lt;&gt;"",J7+1,IF(WEEKDAY($B$4)=COLUMN(L7)/2,$B$4,""))</f>
        <v>45261</v>
      </c>
      <c r="M7" s="38"/>
      <c r="N7" s="59">
        <f>IF(L7&lt;&gt;"",L7+1,IF(WEEKDAY($B$4)=COLUMN(N7)/2,$B$4,""))</f>
        <v>45262</v>
      </c>
      <c r="O7" s="60"/>
      <c r="Q7"/>
    </row>
    <row r="8" spans="1:17" ht="20.100000000000001" customHeight="1">
      <c r="B8" s="108"/>
      <c r="C8" s="108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2"/>
      <c r="O8" s="102"/>
      <c r="Q8"/>
    </row>
    <row r="9" spans="1:17" ht="20.100000000000001" customHeight="1">
      <c r="B9" s="108"/>
      <c r="C9" s="108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2"/>
      <c r="O9" s="102"/>
    </row>
    <row r="10" spans="1:17" ht="20.100000000000001" customHeight="1">
      <c r="B10" s="108"/>
      <c r="C10" s="114"/>
      <c r="D10" s="106"/>
      <c r="E10" s="106"/>
      <c r="F10" s="106"/>
      <c r="G10" s="115"/>
      <c r="H10" s="106"/>
      <c r="I10" s="115"/>
      <c r="J10" s="106"/>
      <c r="K10" s="115"/>
      <c r="L10" s="106"/>
      <c r="M10" s="106"/>
      <c r="N10" s="102"/>
      <c r="O10" s="102"/>
    </row>
    <row r="11" spans="1:17" ht="20.100000000000001" customHeight="1">
      <c r="B11" s="61">
        <f>N7+1</f>
        <v>45263</v>
      </c>
      <c r="C11" s="37"/>
      <c r="D11" s="62">
        <f>B11+1</f>
        <v>45264</v>
      </c>
      <c r="E11" s="39"/>
      <c r="F11" s="62">
        <f>D11+1</f>
        <v>45265</v>
      </c>
      <c r="G11" s="39"/>
      <c r="H11" s="62">
        <f>F11+1</f>
        <v>45266</v>
      </c>
      <c r="I11" s="39"/>
      <c r="J11" s="62">
        <f>H11+1</f>
        <v>45267</v>
      </c>
      <c r="K11" s="39"/>
      <c r="L11" s="62">
        <f>J11+1</f>
        <v>45268</v>
      </c>
      <c r="M11" s="39"/>
      <c r="N11" s="64">
        <f>L11+1</f>
        <v>45269</v>
      </c>
      <c r="O11" s="65"/>
    </row>
    <row r="12" spans="1:17" ht="20.100000000000001" customHeight="1">
      <c r="B12" s="108"/>
      <c r="C12" s="108"/>
      <c r="D12" s="106"/>
      <c r="E12" s="106"/>
      <c r="F12" s="106"/>
      <c r="G12" s="106"/>
      <c r="H12" s="106"/>
      <c r="I12" s="106"/>
      <c r="J12" s="111" t="s">
        <v>223</v>
      </c>
      <c r="K12" s="111"/>
      <c r="L12" s="106"/>
      <c r="M12" s="106"/>
      <c r="N12" s="102"/>
      <c r="O12" s="102"/>
    </row>
    <row r="13" spans="1:17" ht="20.100000000000001" customHeight="1">
      <c r="B13" s="108"/>
      <c r="C13" s="108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2"/>
      <c r="O13" s="102"/>
    </row>
    <row r="14" spans="1:17" ht="20.100000000000001" customHeight="1">
      <c r="B14" s="135"/>
      <c r="C14" s="136"/>
      <c r="D14" s="137"/>
      <c r="E14" s="138"/>
      <c r="F14" s="137"/>
      <c r="G14" s="137"/>
      <c r="H14" s="137"/>
      <c r="I14" s="137"/>
      <c r="J14" s="137"/>
      <c r="K14" s="137"/>
      <c r="L14" s="137"/>
      <c r="M14" s="137"/>
      <c r="N14" s="139"/>
      <c r="O14" s="140"/>
    </row>
    <row r="15" spans="1:17" ht="20.100000000000001" customHeight="1">
      <c r="B15" s="56">
        <f>N11+1</f>
        <v>45270</v>
      </c>
      <c r="C15" s="57"/>
      <c r="D15" s="58">
        <f>B15+1</f>
        <v>45271</v>
      </c>
      <c r="E15" s="38"/>
      <c r="F15" s="58">
        <f>D15+1</f>
        <v>45272</v>
      </c>
      <c r="G15" s="38"/>
      <c r="H15" s="58">
        <f>F15+1</f>
        <v>45273</v>
      </c>
      <c r="I15" s="38"/>
      <c r="J15" s="58">
        <f>H15+1</f>
        <v>45274</v>
      </c>
      <c r="K15" s="38"/>
      <c r="L15" s="58">
        <f>J15+1</f>
        <v>45275</v>
      </c>
      <c r="M15" s="38"/>
      <c r="N15" s="59">
        <f>L15+1</f>
        <v>45276</v>
      </c>
      <c r="O15" s="57"/>
    </row>
    <row r="16" spans="1:17" ht="20.100000000000001" customHeight="1">
      <c r="B16" s="108"/>
      <c r="C16" s="108"/>
      <c r="D16" s="109" t="s">
        <v>153</v>
      </c>
      <c r="E16" s="109"/>
      <c r="F16" s="106"/>
      <c r="G16" s="106"/>
      <c r="H16" s="106"/>
      <c r="I16" s="106"/>
      <c r="J16" s="106"/>
      <c r="K16" s="106"/>
      <c r="L16" s="109" t="s">
        <v>153</v>
      </c>
      <c r="M16" s="109"/>
      <c r="N16" s="108"/>
      <c r="O16" s="108"/>
    </row>
    <row r="17" spans="2:15" ht="20.100000000000001" customHeight="1">
      <c r="B17" s="108"/>
      <c r="C17" s="108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8"/>
      <c r="O17" s="108"/>
    </row>
    <row r="18" spans="2:15" ht="20.100000000000001" customHeight="1">
      <c r="B18" s="108"/>
      <c r="C18" s="114"/>
      <c r="D18" s="106"/>
      <c r="E18" s="115"/>
      <c r="F18" s="106"/>
      <c r="G18" s="115"/>
      <c r="H18" s="106"/>
      <c r="I18" s="115"/>
      <c r="J18" s="106"/>
      <c r="K18" s="115"/>
      <c r="L18" s="106"/>
      <c r="M18" s="115"/>
      <c r="N18" s="108"/>
      <c r="O18" s="114"/>
    </row>
    <row r="19" spans="2:15" ht="20.100000000000001" customHeight="1">
      <c r="B19" s="61">
        <f>N15+1</f>
        <v>45277</v>
      </c>
      <c r="C19" s="37"/>
      <c r="D19" s="62">
        <f>B19+1</f>
        <v>45278</v>
      </c>
      <c r="E19" s="39"/>
      <c r="F19" s="62">
        <f>D19+1</f>
        <v>45279</v>
      </c>
      <c r="G19" s="39"/>
      <c r="H19" s="62">
        <f>F19+1</f>
        <v>45280</v>
      </c>
      <c r="I19" s="39"/>
      <c r="J19" s="62">
        <f>H19+1</f>
        <v>45281</v>
      </c>
      <c r="K19" s="39"/>
      <c r="L19" s="62">
        <f>J19+1</f>
        <v>45282</v>
      </c>
      <c r="M19" s="39"/>
      <c r="N19" s="64">
        <f>L19+1</f>
        <v>45283</v>
      </c>
      <c r="O19" s="65"/>
    </row>
    <row r="20" spans="2:15" ht="20.100000000000001" customHeight="1">
      <c r="B20" s="108"/>
      <c r="C20" s="108"/>
      <c r="D20" s="106"/>
      <c r="E20" s="106"/>
      <c r="F20" s="106"/>
      <c r="G20" s="106"/>
      <c r="H20" s="106"/>
      <c r="I20" s="106"/>
      <c r="J20" s="106"/>
      <c r="K20" s="106"/>
      <c r="L20" s="111" t="s">
        <v>224</v>
      </c>
      <c r="M20" s="111"/>
      <c r="N20" s="102"/>
      <c r="O20" s="102"/>
    </row>
    <row r="21" spans="2:15" ht="20.100000000000001" customHeight="1">
      <c r="B21" s="108"/>
      <c r="C21" s="108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2"/>
      <c r="O21" s="102"/>
    </row>
    <row r="22" spans="2:15" ht="20.100000000000001" customHeight="1">
      <c r="B22" s="135"/>
      <c r="C22" s="136"/>
      <c r="D22" s="137"/>
      <c r="E22" s="138"/>
      <c r="F22" s="137"/>
      <c r="G22" s="138"/>
      <c r="H22" s="137"/>
      <c r="I22" s="138"/>
      <c r="J22" s="137"/>
      <c r="K22" s="138"/>
      <c r="L22" s="137"/>
      <c r="M22" s="138"/>
      <c r="N22" s="139"/>
      <c r="O22" s="140"/>
    </row>
    <row r="23" spans="2:15" ht="20.100000000000001" customHeight="1">
      <c r="B23" s="56">
        <f>IFERROR(IF(MONTH(N19)&lt;&gt;MONTH(N19+1),"",N19+1),"")</f>
        <v>45284</v>
      </c>
      <c r="C23" s="57"/>
      <c r="D23" s="56">
        <f>IFERROR(IF(MONTH(B23)&lt;&gt;MONTH(B23+1),"",B23+1),"")</f>
        <v>45285</v>
      </c>
      <c r="E23" s="57"/>
      <c r="F23" s="58">
        <f>IFERROR(IF(MONTH(D23)&lt;&gt;MONTH(D23+1),"",D23+1),"")</f>
        <v>45286</v>
      </c>
      <c r="G23" s="38"/>
      <c r="H23" s="58">
        <f>IFERROR(IF(MONTH(F23)&lt;&gt;MONTH(F23+1),"",F23+1),"")</f>
        <v>45287</v>
      </c>
      <c r="I23" s="38"/>
      <c r="J23" s="58">
        <f>IFERROR(IF(MONTH(H23)&lt;&gt;MONTH(H23+1),"",H23+1),"")</f>
        <v>45288</v>
      </c>
      <c r="K23" s="38"/>
      <c r="L23" s="58">
        <f>IFERROR(IF(MONTH(J23)&lt;&gt;MONTH(J23+1),"",J23+1),"")</f>
        <v>45289</v>
      </c>
      <c r="M23" s="38"/>
      <c r="N23" s="59">
        <f>IFERROR(IF(MONTH(L23)&lt;&gt;MONTH(L23+1),"",L23+1),"")</f>
        <v>45290</v>
      </c>
      <c r="O23" s="60"/>
    </row>
    <row r="24" spans="2:15" ht="20.100000000000001" customHeight="1">
      <c r="B24" s="108"/>
      <c r="C24" s="108"/>
      <c r="D24" s="107" t="s">
        <v>225</v>
      </c>
      <c r="E24" s="107"/>
      <c r="F24" s="109" t="s">
        <v>153</v>
      </c>
      <c r="G24" s="109"/>
      <c r="H24" s="106"/>
      <c r="I24" s="106"/>
      <c r="J24" s="106"/>
      <c r="K24" s="106"/>
      <c r="L24" s="106"/>
      <c r="M24" s="106"/>
      <c r="N24" s="102"/>
      <c r="O24" s="102"/>
    </row>
    <row r="25" spans="2:15" ht="20.100000000000001" customHeight="1">
      <c r="B25" s="108"/>
      <c r="C25" s="108"/>
      <c r="D25" s="108"/>
      <c r="E25" s="108"/>
      <c r="F25" s="106"/>
      <c r="G25" s="106"/>
      <c r="H25" s="106"/>
      <c r="I25" s="106"/>
      <c r="J25" s="106"/>
      <c r="K25" s="106"/>
      <c r="L25" s="106"/>
      <c r="M25" s="106"/>
      <c r="N25" s="102"/>
      <c r="O25" s="102"/>
    </row>
    <row r="26" spans="2:15" ht="20.100000000000001" customHeight="1">
      <c r="B26" s="108"/>
      <c r="C26" s="114"/>
      <c r="D26" s="108"/>
      <c r="E26" s="108"/>
      <c r="F26" s="106"/>
      <c r="G26" s="106"/>
      <c r="H26" s="106"/>
      <c r="I26" s="115"/>
      <c r="J26" s="106"/>
      <c r="K26" s="106"/>
      <c r="L26" s="106"/>
      <c r="M26" s="106"/>
      <c r="N26" s="102"/>
      <c r="O26" s="102"/>
    </row>
    <row r="27" spans="2:15" ht="20.100000000000001" customHeight="1">
      <c r="B27" s="32">
        <f>IFERROR(IF(MONTH(N23)&lt;&gt;MONTH(N23+1),"",N23+1),"")</f>
        <v>45291</v>
      </c>
      <c r="C27" s="43"/>
      <c r="D27" s="33" t="str">
        <f>IFERROR(IF(MONTH(B27)&lt;&gt;MONTH(B27+1),"",B27+1),"")</f>
        <v/>
      </c>
      <c r="E27" s="34"/>
      <c r="F27" s="33" t="str">
        <f>IFERROR(IF(MONTH(D27)&lt;&gt;MONTH(D27+1),"",D27+1),"")</f>
        <v/>
      </c>
      <c r="G27" s="34"/>
      <c r="H27" s="33" t="str">
        <f>IFERROR(IF(MONTH(F27)&lt;&gt;MONTH(F27+1),"",F27+1),"")</f>
        <v/>
      </c>
      <c r="I27" s="34"/>
      <c r="J27" s="33" t="str">
        <f>IFERROR(IF(MONTH(H27)&lt;&gt;MONTH(H27+1),"",H27+1),"")</f>
        <v/>
      </c>
      <c r="K27" s="34"/>
      <c r="L27" s="33" t="str">
        <f>IFERROR(IF(MONTH(J27)&lt;&gt;MONTH(J27+1),"",J27+1),"")</f>
        <v/>
      </c>
      <c r="M27" s="34"/>
      <c r="N27" s="35" t="str">
        <f>IFERROR(IF(MONTH(L27)&lt;&gt;MONTH(L27+1),"",L27+1),"")</f>
        <v/>
      </c>
      <c r="O27" s="36"/>
    </row>
    <row r="28" spans="2:15" ht="20.100000000000001" customHeight="1">
      <c r="B28" s="123"/>
      <c r="C28" s="123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2"/>
      <c r="O28" s="122"/>
    </row>
    <row r="29" spans="2:15" ht="20.100000000000001" customHeight="1">
      <c r="B29" s="123"/>
      <c r="C29" s="123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2"/>
      <c r="O29" s="122"/>
    </row>
    <row r="30" spans="2:15" ht="20.100000000000001" customHeight="1">
      <c r="B30" s="141"/>
      <c r="C30" s="142"/>
      <c r="D30" s="141"/>
      <c r="E30" s="141"/>
      <c r="F30" s="143"/>
      <c r="G30" s="143"/>
      <c r="H30" s="143"/>
      <c r="I30" s="144"/>
      <c r="J30" s="143"/>
      <c r="K30" s="143"/>
      <c r="L30" s="143"/>
      <c r="M30" s="143"/>
      <c r="N30" s="145"/>
      <c r="O30" s="145"/>
    </row>
    <row r="31" spans="2:15" ht="20.100000000000001" customHeight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 ht="24.95" customHeight="1">
      <c r="B32" s="85" t="s">
        <v>19</v>
      </c>
      <c r="C32" s="85"/>
      <c r="D32" s="86"/>
      <c r="E32" s="87" t="s">
        <v>20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</row>
    <row r="33" spans="2:15" ht="50.1" customHeight="1">
      <c r="B33" s="88" t="str">
        <f>연간달력!B7</f>
        <v xml:space="preserve">
2023년 
달라지는 정책</v>
      </c>
      <c r="C33" s="88"/>
      <c r="D33" s="89"/>
      <c r="E33" s="90" t="s">
        <v>138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</row>
    <row r="34" spans="2:15" ht="59.25" customHeight="1">
      <c r="B34" s="92" t="str">
        <f>연간달력!B8</f>
        <v xml:space="preserve">
이달의 이슈</v>
      </c>
      <c r="C34" s="78"/>
      <c r="D34" s="79"/>
      <c r="E34" s="127" t="s">
        <v>47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</row>
    <row r="35" spans="2:15" ht="59.25" customHeight="1">
      <c r="B35" s="94" t="str">
        <f>연간달력!B9</f>
        <v xml:space="preserve">
예스폼 이슈</v>
      </c>
      <c r="C35" s="78"/>
      <c r="D35" s="79"/>
      <c r="E35" s="127" t="s">
        <v>48</v>
      </c>
      <c r="F35" s="128"/>
      <c r="G35" s="128"/>
      <c r="H35" s="128"/>
      <c r="I35" s="128"/>
      <c r="J35" s="128"/>
      <c r="K35" s="128"/>
      <c r="L35" s="128"/>
      <c r="M35" s="128"/>
      <c r="N35" s="128"/>
      <c r="O35" s="128"/>
    </row>
    <row r="36" spans="2:15" ht="33.75" customHeight="1">
      <c r="B36" s="95" t="str">
        <f>연간달력!B10</f>
        <v xml:space="preserve">
공휴일</v>
      </c>
      <c r="C36" s="78"/>
      <c r="D36" s="79"/>
      <c r="E36" s="127" t="s">
        <v>49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</row>
    <row r="37" spans="2:15" ht="136.5" customHeight="1">
      <c r="B37" s="96" t="str">
        <f>연간달력!B11</f>
        <v xml:space="preserve">
기념일 / 행사</v>
      </c>
      <c r="C37" s="78"/>
      <c r="D37" s="79"/>
      <c r="E37" s="127" t="s">
        <v>146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</row>
    <row r="38" spans="2:15" ht="154.5" customHeight="1">
      <c r="B38" s="97" t="str">
        <f>연간달력!B12</f>
        <v xml:space="preserve">
금융</v>
      </c>
      <c r="C38" s="78"/>
      <c r="D38" s="79"/>
      <c r="E38" s="127" t="s">
        <v>51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</row>
    <row r="39" spans="2:15" ht="50.1" customHeight="1">
      <c r="B39" s="78" t="str">
        <f>연간달력!B13</f>
        <v xml:space="preserve">
스포츠</v>
      </c>
      <c r="C39" s="78"/>
      <c r="D39" s="79"/>
      <c r="E39" s="127" t="s">
        <v>46</v>
      </c>
      <c r="F39" s="128"/>
      <c r="G39" s="128"/>
      <c r="H39" s="128"/>
      <c r="I39" s="128"/>
      <c r="J39" s="128"/>
      <c r="K39" s="128"/>
      <c r="L39" s="128"/>
      <c r="M39" s="128"/>
      <c r="N39" s="128"/>
      <c r="O39" s="128"/>
    </row>
    <row r="40" spans="2:15" ht="35.1" customHeight="1">
      <c r="B40" s="98" t="str">
        <f>연간달력!B14</f>
        <v xml:space="preserve">
박람회 / 시상식</v>
      </c>
      <c r="C40" s="78"/>
      <c r="D40" s="79"/>
      <c r="E40" s="127" t="s">
        <v>52</v>
      </c>
      <c r="F40" s="128"/>
      <c r="G40" s="128"/>
      <c r="H40" s="128"/>
      <c r="I40" s="128"/>
      <c r="J40" s="128"/>
      <c r="K40" s="128"/>
      <c r="L40" s="128"/>
      <c r="M40" s="128"/>
      <c r="N40" s="128"/>
      <c r="O40" s="128"/>
    </row>
    <row r="41" spans="2:15" ht="33.75" customHeight="1">
      <c r="B41" s="78" t="str">
        <f>연간달력!B15</f>
        <v>교통 / 개통</v>
      </c>
      <c r="C41" s="78"/>
      <c r="D41" s="79"/>
      <c r="E41" s="127" t="s">
        <v>53</v>
      </c>
      <c r="F41" s="128"/>
      <c r="G41" s="128"/>
      <c r="H41" s="128"/>
      <c r="I41" s="128"/>
      <c r="J41" s="128"/>
      <c r="K41" s="128"/>
      <c r="L41" s="128"/>
      <c r="M41" s="128"/>
      <c r="N41" s="128"/>
      <c r="O41" s="128"/>
    </row>
    <row r="42" spans="2:15" ht="78.75" customHeight="1">
      <c r="B42" s="77" t="str">
        <f>연간달력!B16</f>
        <v xml:space="preserve">
교육</v>
      </c>
      <c r="C42" s="78"/>
      <c r="D42" s="79"/>
      <c r="E42" s="127" t="s">
        <v>54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</row>
    <row r="43" spans="2:15" ht="50.1" customHeight="1">
      <c r="B43" s="78" t="str">
        <f>연간달력!B17</f>
        <v>취업</v>
      </c>
      <c r="C43" s="78"/>
      <c r="D43" s="79"/>
      <c r="E43" s="127" t="s">
        <v>46</v>
      </c>
      <c r="F43" s="128"/>
      <c r="G43" s="128"/>
      <c r="H43" s="128"/>
      <c r="I43" s="128"/>
      <c r="J43" s="128"/>
      <c r="K43" s="128"/>
      <c r="L43" s="128"/>
      <c r="M43" s="128"/>
      <c r="N43" s="128"/>
      <c r="O43" s="128"/>
    </row>
    <row r="44" spans="2:15" ht="47.25" customHeight="1">
      <c r="B44" s="83" t="str">
        <f>연간달력!B18</f>
        <v xml:space="preserve">
유통</v>
      </c>
      <c r="C44" s="78"/>
      <c r="D44" s="79"/>
      <c r="E44" s="127" t="s">
        <v>55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</row>
    <row r="45" spans="2:15" ht="47.25" customHeight="1">
      <c r="B45" s="78" t="str">
        <f>연간달력!B19</f>
        <v xml:space="preserve">
가전 / 패션
/ 잡화</v>
      </c>
      <c r="C45" s="78"/>
      <c r="D45" s="79"/>
      <c r="E45" s="127" t="s">
        <v>56</v>
      </c>
      <c r="F45" s="128"/>
      <c r="G45" s="128"/>
      <c r="H45" s="128"/>
      <c r="I45" s="128"/>
      <c r="J45" s="128"/>
      <c r="K45" s="128"/>
      <c r="L45" s="128"/>
      <c r="M45" s="128"/>
      <c r="N45" s="128"/>
      <c r="O45" s="128"/>
    </row>
    <row r="46" spans="2:15" ht="50.1" customHeight="1">
      <c r="B46" s="84" t="str">
        <f>연간달력!B20</f>
        <v>나의 일정</v>
      </c>
      <c r="C46" s="78"/>
      <c r="D46" s="79"/>
      <c r="E46" s="129" t="s">
        <v>46</v>
      </c>
      <c r="F46" s="128"/>
      <c r="G46" s="128"/>
      <c r="H46" s="128"/>
      <c r="I46" s="128"/>
      <c r="J46" s="128"/>
      <c r="K46" s="128"/>
      <c r="L46" s="128"/>
      <c r="M46" s="128"/>
      <c r="N46" s="128"/>
      <c r="O46" s="128"/>
    </row>
    <row r="47" spans="2:15" ht="50.1" customHeight="1">
      <c r="B47" s="73" t="str">
        <f>연간달력!B21</f>
        <v xml:space="preserve">
비고</v>
      </c>
      <c r="C47" s="73"/>
      <c r="D47" s="74"/>
      <c r="E47" s="125" t="s">
        <v>46</v>
      </c>
      <c r="F47" s="126"/>
      <c r="G47" s="126"/>
      <c r="H47" s="126"/>
      <c r="I47" s="126"/>
      <c r="J47" s="126"/>
      <c r="K47" s="126"/>
      <c r="L47" s="126"/>
      <c r="M47" s="126"/>
      <c r="N47" s="126"/>
      <c r="O47" s="126"/>
    </row>
  </sheetData>
  <mergeCells count="169">
    <mergeCell ref="N22:O22"/>
    <mergeCell ref="B21:C21"/>
    <mergeCell ref="D21:E21"/>
    <mergeCell ref="B28:C28"/>
    <mergeCell ref="D28:E28"/>
    <mergeCell ref="F28:G28"/>
    <mergeCell ref="H28:I28"/>
    <mergeCell ref="J28:K28"/>
    <mergeCell ref="L28:M28"/>
    <mergeCell ref="N28:O28"/>
    <mergeCell ref="B26:C26"/>
    <mergeCell ref="D26:E26"/>
    <mergeCell ref="F26:G26"/>
    <mergeCell ref="H26:I26"/>
    <mergeCell ref="J26:K26"/>
    <mergeCell ref="L26:M26"/>
    <mergeCell ref="N24:O24"/>
    <mergeCell ref="B25:C25"/>
    <mergeCell ref="N26:O26"/>
    <mergeCell ref="D25:E25"/>
    <mergeCell ref="F25:G25"/>
    <mergeCell ref="H25:I25"/>
    <mergeCell ref="J25:K25"/>
    <mergeCell ref="L25:M25"/>
    <mergeCell ref="N25:O25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F21:G21"/>
    <mergeCell ref="H21:I21"/>
    <mergeCell ref="J21:K21"/>
    <mergeCell ref="L21:M21"/>
    <mergeCell ref="H24:I24"/>
    <mergeCell ref="J24:K24"/>
    <mergeCell ref="L24:M24"/>
    <mergeCell ref="B24:C24"/>
    <mergeCell ref="D24:E24"/>
    <mergeCell ref="F24:G24"/>
    <mergeCell ref="F20:G20"/>
    <mergeCell ref="H20:I20"/>
    <mergeCell ref="J20:K20"/>
    <mergeCell ref="L20:M20"/>
    <mergeCell ref="N20:O20"/>
    <mergeCell ref="B18:C18"/>
    <mergeCell ref="D18:E18"/>
    <mergeCell ref="F18:G18"/>
    <mergeCell ref="H18:I18"/>
    <mergeCell ref="J18:K18"/>
    <mergeCell ref="L18:M18"/>
    <mergeCell ref="N21:O21"/>
    <mergeCell ref="B22:C22"/>
    <mergeCell ref="D22:E22"/>
    <mergeCell ref="F22:G22"/>
    <mergeCell ref="H22:I22"/>
    <mergeCell ref="J22:K22"/>
    <mergeCell ref="L22:M22"/>
    <mergeCell ref="N16:O16"/>
    <mergeCell ref="B17:C17"/>
    <mergeCell ref="D17:E17"/>
    <mergeCell ref="F17:G17"/>
    <mergeCell ref="H17:I17"/>
    <mergeCell ref="J17:K17"/>
    <mergeCell ref="L17:M17"/>
    <mergeCell ref="N17:O17"/>
    <mergeCell ref="B16:C16"/>
    <mergeCell ref="D16:E16"/>
    <mergeCell ref="F16:G16"/>
    <mergeCell ref="H16:I16"/>
    <mergeCell ref="J16:K16"/>
    <mergeCell ref="L16:M16"/>
    <mergeCell ref="N18:O18"/>
    <mergeCell ref="B20:C20"/>
    <mergeCell ref="D20:E20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0:O10"/>
    <mergeCell ref="B12:C12"/>
    <mergeCell ref="D12:E12"/>
    <mergeCell ref="F12:G12"/>
    <mergeCell ref="H12:I12"/>
    <mergeCell ref="J12:K12"/>
    <mergeCell ref="L12:M12"/>
    <mergeCell ref="N12:O12"/>
    <mergeCell ref="B10:C10"/>
    <mergeCell ref="D10:E10"/>
    <mergeCell ref="F10:G10"/>
    <mergeCell ref="H10:I10"/>
    <mergeCell ref="J10:K10"/>
    <mergeCell ref="L10:M10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  <mergeCell ref="H8:I8"/>
    <mergeCell ref="J8:K8"/>
    <mergeCell ref="L8:M8"/>
    <mergeCell ref="B1:K2"/>
    <mergeCell ref="L1:O2"/>
    <mergeCell ref="B4:E4"/>
    <mergeCell ref="G4:O4"/>
    <mergeCell ref="B6:C6"/>
    <mergeCell ref="D6:E6"/>
    <mergeCell ref="F6:G6"/>
    <mergeCell ref="H6:I6"/>
    <mergeCell ref="J6:K6"/>
    <mergeCell ref="L6:M6"/>
    <mergeCell ref="N6:O6"/>
    <mergeCell ref="B32:D32"/>
    <mergeCell ref="E32:O32"/>
    <mergeCell ref="B33:D33"/>
    <mergeCell ref="E33:O33"/>
    <mergeCell ref="B34:D34"/>
    <mergeCell ref="E34:O34"/>
    <mergeCell ref="B35:D35"/>
    <mergeCell ref="E35:O35"/>
    <mergeCell ref="B36:D36"/>
    <mergeCell ref="E36:O36"/>
    <mergeCell ref="B37:D37"/>
    <mergeCell ref="E37:O37"/>
    <mergeCell ref="B38:D38"/>
    <mergeCell ref="E38:O38"/>
    <mergeCell ref="B39:D39"/>
    <mergeCell ref="E39:O39"/>
    <mergeCell ref="B40:D40"/>
    <mergeCell ref="E40:O40"/>
    <mergeCell ref="B41:D41"/>
    <mergeCell ref="E41:O41"/>
    <mergeCell ref="B47:D47"/>
    <mergeCell ref="E47:O47"/>
    <mergeCell ref="B42:D42"/>
    <mergeCell ref="E42:O42"/>
    <mergeCell ref="B43:D43"/>
    <mergeCell ref="E43:O43"/>
    <mergeCell ref="B44:D44"/>
    <mergeCell ref="E44:O44"/>
    <mergeCell ref="B45:D45"/>
    <mergeCell ref="E45:O45"/>
    <mergeCell ref="B46:D46"/>
    <mergeCell ref="E46:O46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9" orientation="landscape" horizontalDpi="0" verticalDpi="0" r:id="rId1"/>
  <rowBreaks count="1" manualBreakCount="1">
    <brk id="31" min="1" max="14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25</vt:i4>
      </vt:variant>
    </vt:vector>
  </HeadingPairs>
  <TitlesOfParts>
    <vt:vector size="38" baseType="lpstr">
      <vt:lpstr>연간달력</vt:lpstr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  <vt:lpstr>'10월'!Print_Area</vt:lpstr>
      <vt:lpstr>'11월'!Print_Area</vt:lpstr>
      <vt:lpstr>'12월'!Print_Area</vt:lpstr>
      <vt:lpstr>'1월'!Print_Area</vt:lpstr>
      <vt:lpstr>'2월'!Print_Area</vt:lpstr>
      <vt:lpstr>'3월'!Print_Area</vt:lpstr>
      <vt:lpstr>'4월'!Print_Area</vt:lpstr>
      <vt:lpstr>'5월'!Print_Area</vt:lpstr>
      <vt:lpstr>'6월'!Print_Area</vt:lpstr>
      <vt:lpstr>'7월'!Print_Area</vt:lpstr>
      <vt:lpstr>'8월'!Print_Area</vt:lpstr>
      <vt:lpstr>'9월'!Print_Area</vt:lpstr>
      <vt:lpstr>연간달력!Print_Area</vt:lpstr>
      <vt:lpstr>'10월'!Print_Titles</vt:lpstr>
      <vt:lpstr>'11월'!Print_Titles</vt:lpstr>
      <vt:lpstr>'12월'!Print_Titles</vt:lpstr>
      <vt:lpstr>'1월'!Print_Titles</vt:lpstr>
      <vt:lpstr>'2월'!Print_Titles</vt:lpstr>
      <vt:lpstr>'3월'!Print_Titles</vt:lpstr>
      <vt:lpstr>'4월'!Print_Titles</vt:lpstr>
      <vt:lpstr>'5월'!Print_Titles</vt:lpstr>
      <vt:lpstr>'6월'!Print_Titles</vt:lpstr>
      <vt:lpstr>'7월'!Print_Titles</vt:lpstr>
      <vt:lpstr>'8월'!Print_Titles</vt:lpstr>
      <vt:lpstr>'9월'!Print_Titles</vt:lpstr>
    </vt:vector>
  </TitlesOfParts>
  <Company>예스폼(Yesform)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2023년 마케팅 이슈 캘린더</dc:title>
  <dc:creator>예스폼 엑셀담당자</dc:creator>
  <dc:description>본 콘텐츠의 저작권은 예스폼(Yesform)에 있으며, 무단 복제 및 배포시 법적인 제재를 받을 수 있습니다.</dc:description>
  <cp:lastModifiedBy>이혜미</cp:lastModifiedBy>
  <cp:lastPrinted>2023-01-03T07:20:24Z</cp:lastPrinted>
  <dcterms:created xsi:type="dcterms:W3CDTF">2022-12-15T05:05:39Z</dcterms:created>
  <dcterms:modified xsi:type="dcterms:W3CDTF">2023-01-03T07:20:38Z</dcterms:modified>
  <cp:category>www.yesform.com</cp:category>
</cp:coreProperties>
</file>