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Q:\엑셀팀\혜미\1.업무\4. 스마트엑셀\칸반보드\"/>
    </mc:Choice>
  </mc:AlternateContent>
  <xr:revisionPtr revIDLastSave="0" documentId="8_{EE80480A-A3C8-4265-BDCE-D4853F4EC7C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환경설정" sheetId="4" r:id="rId1"/>
    <sheet name="내용입력" sheetId="1" r:id="rId2"/>
    <sheet name="칸반보드" sheetId="3" r:id="rId3"/>
  </sheets>
  <definedNames>
    <definedName name="_xlnm.Print_Area" localSheetId="1">표1[[#All],[업무번호]:[비고]]</definedName>
    <definedName name="_xlnm.Print_Area" localSheetId="2">칸반보드!$C$4:$AK$67</definedName>
    <definedName name="_xlnm.Print_Area" localSheetId="0">환경설정!$B$2:$F$16</definedName>
    <definedName name="_xlnm.Print_Titles" localSheetId="1">내용입력!$5:$5</definedName>
    <definedName name="_xlnm.Print_Titles" localSheetId="2">칸반보드!$3:$4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A10" i="3" l="1"/>
  <c r="AU7" i="3" l="1"/>
  <c r="Q6" i="3"/>
  <c r="W8" i="3"/>
  <c r="W7" i="3"/>
  <c r="AO7" i="3"/>
  <c r="R6" i="3"/>
  <c r="AJ6" i="3"/>
  <c r="Q7" i="3"/>
  <c r="AC6" i="3"/>
  <c r="AI7" i="3"/>
  <c r="AU6" i="3"/>
  <c r="AO8" i="3"/>
  <c r="Q8" i="3"/>
  <c r="AD6" i="3"/>
  <c r="AI8" i="3"/>
  <c r="AV6" i="3"/>
  <c r="AI6" i="3"/>
  <c r="K8" i="3"/>
  <c r="W6" i="3"/>
  <c r="AC7" i="3"/>
  <c r="AO6" i="3"/>
  <c r="AT93" i="3"/>
  <c r="J93" i="3"/>
  <c r="Q92" i="3"/>
  <c r="W91" i="3"/>
  <c r="AO90" i="3"/>
  <c r="W90" i="3"/>
  <c r="AN89" i="3"/>
  <c r="AU88" i="3"/>
  <c r="K88" i="3"/>
  <c r="Q87" i="3"/>
  <c r="AJ86" i="3"/>
  <c r="R86" i="3"/>
  <c r="AH85" i="3"/>
  <c r="AO84" i="3"/>
  <c r="AU83" i="3"/>
  <c r="K83" i="3"/>
  <c r="AI82" i="3"/>
  <c r="Q82" i="3"/>
  <c r="AB81" i="3"/>
  <c r="AI80" i="3"/>
  <c r="AO79" i="3"/>
  <c r="AV78" i="3"/>
  <c r="AD78" i="3"/>
  <c r="L78" i="3"/>
  <c r="V77" i="3"/>
  <c r="AC76" i="3"/>
  <c r="AI75" i="3"/>
  <c r="AU74" i="3"/>
  <c r="AC74" i="3"/>
  <c r="K74" i="3"/>
  <c r="P73" i="3"/>
  <c r="W72" i="3"/>
  <c r="AC71" i="3"/>
  <c r="AP70" i="3"/>
  <c r="X70" i="3"/>
  <c r="AT69" i="3"/>
  <c r="J69" i="3"/>
  <c r="Q68" i="3"/>
  <c r="W67" i="3"/>
  <c r="AO66" i="3"/>
  <c r="W66" i="3"/>
  <c r="AN65" i="3"/>
  <c r="AU64" i="3"/>
  <c r="K64" i="3"/>
  <c r="Q63" i="3"/>
  <c r="AJ62" i="3"/>
  <c r="R62" i="3"/>
  <c r="AH61" i="3"/>
  <c r="AO60" i="3"/>
  <c r="AU59" i="3"/>
  <c r="K59" i="3"/>
  <c r="AI58" i="3"/>
  <c r="Q58" i="3"/>
  <c r="AB57" i="3"/>
  <c r="AI56" i="3"/>
  <c r="AO55" i="3"/>
  <c r="AV54" i="3"/>
  <c r="AD54" i="3"/>
  <c r="L54" i="3"/>
  <c r="V53" i="3"/>
  <c r="AC52" i="3"/>
  <c r="AI51" i="3"/>
  <c r="AU50" i="3"/>
  <c r="AC50" i="3"/>
  <c r="K50" i="3"/>
  <c r="P49" i="3"/>
  <c r="W48" i="3"/>
  <c r="AC47" i="3"/>
  <c r="AP46" i="3"/>
  <c r="X46" i="3"/>
  <c r="AT45" i="3"/>
  <c r="J45" i="3"/>
  <c r="Q44" i="3"/>
  <c r="W43" i="3"/>
  <c r="AO42" i="3"/>
  <c r="W42" i="3"/>
  <c r="AN41" i="3"/>
  <c r="AU40" i="3"/>
  <c r="K40" i="3"/>
  <c r="Q39" i="3"/>
  <c r="AJ38" i="3"/>
  <c r="AN93" i="3"/>
  <c r="AU92" i="3"/>
  <c r="K92" i="3"/>
  <c r="Q91" i="3"/>
  <c r="AJ90" i="3"/>
  <c r="R90" i="3"/>
  <c r="AH89" i="3"/>
  <c r="AO88" i="3"/>
  <c r="AU87" i="3"/>
  <c r="K87" i="3"/>
  <c r="AI86" i="3"/>
  <c r="Q86" i="3"/>
  <c r="AB85" i="3"/>
  <c r="AI84" i="3"/>
  <c r="AO83" i="3"/>
  <c r="AV82" i="3"/>
  <c r="AD82" i="3"/>
  <c r="L82" i="3"/>
  <c r="V81" i="3"/>
  <c r="AC80" i="3"/>
  <c r="AI79" i="3"/>
  <c r="AU78" i="3"/>
  <c r="AC78" i="3"/>
  <c r="K78" i="3"/>
  <c r="P77" i="3"/>
  <c r="W76" i="3"/>
  <c r="AC75" i="3"/>
  <c r="AP74" i="3"/>
  <c r="X74" i="3"/>
  <c r="AT73" i="3"/>
  <c r="J73" i="3"/>
  <c r="Q72" i="3"/>
  <c r="W71" i="3"/>
  <c r="AO70" i="3"/>
  <c r="W70" i="3"/>
  <c r="AN69" i="3"/>
  <c r="AU68" i="3"/>
  <c r="K68" i="3"/>
  <c r="Q67" i="3"/>
  <c r="AJ66" i="3"/>
  <c r="R66" i="3"/>
  <c r="AH65" i="3"/>
  <c r="AO64" i="3"/>
  <c r="AU63" i="3"/>
  <c r="K63" i="3"/>
  <c r="AI62" i="3"/>
  <c r="Q62" i="3"/>
  <c r="AB61" i="3"/>
  <c r="AI60" i="3"/>
  <c r="AO59" i="3"/>
  <c r="AV58" i="3"/>
  <c r="AD58" i="3"/>
  <c r="L58" i="3"/>
  <c r="V57" i="3"/>
  <c r="AC56" i="3"/>
  <c r="AI55" i="3"/>
  <c r="AU54" i="3"/>
  <c r="AC54" i="3"/>
  <c r="K54" i="3"/>
  <c r="P53" i="3"/>
  <c r="W52" i="3"/>
  <c r="AC51" i="3"/>
  <c r="AP50" i="3"/>
  <c r="X50" i="3"/>
  <c r="AT49" i="3"/>
  <c r="J49" i="3"/>
  <c r="Q48" i="3"/>
  <c r="W47" i="3"/>
  <c r="AO46" i="3"/>
  <c r="W46" i="3"/>
  <c r="AN45" i="3"/>
  <c r="AU44" i="3"/>
  <c r="K44" i="3"/>
  <c r="Q43" i="3"/>
  <c r="AJ42" i="3"/>
  <c r="R42" i="3"/>
  <c r="AH41" i="3"/>
  <c r="AO40" i="3"/>
  <c r="AU39" i="3"/>
  <c r="K39" i="3"/>
  <c r="AI38" i="3"/>
  <c r="Q38" i="3"/>
  <c r="AB37" i="3"/>
  <c r="AI36" i="3"/>
  <c r="AO35" i="3"/>
  <c r="AH93" i="3"/>
  <c r="AO92" i="3"/>
  <c r="AU91" i="3"/>
  <c r="K91" i="3"/>
  <c r="AI90" i="3"/>
  <c r="Q90" i="3"/>
  <c r="AB89" i="3"/>
  <c r="AI88" i="3"/>
  <c r="AO87" i="3"/>
  <c r="AV86" i="3"/>
  <c r="AD86" i="3"/>
  <c r="L86" i="3"/>
  <c r="V85" i="3"/>
  <c r="AC84" i="3"/>
  <c r="AI83" i="3"/>
  <c r="AU82" i="3"/>
  <c r="AC82" i="3"/>
  <c r="K82" i="3"/>
  <c r="P81" i="3"/>
  <c r="W80" i="3"/>
  <c r="AC79" i="3"/>
  <c r="AP78" i="3"/>
  <c r="X78" i="3"/>
  <c r="AT77" i="3"/>
  <c r="J77" i="3"/>
  <c r="Q76" i="3"/>
  <c r="W75" i="3"/>
  <c r="AO74" i="3"/>
  <c r="W74" i="3"/>
  <c r="AN73" i="3"/>
  <c r="AU72" i="3"/>
  <c r="K72" i="3"/>
  <c r="Q71" i="3"/>
  <c r="AJ70" i="3"/>
  <c r="R70" i="3"/>
  <c r="AH69" i="3"/>
  <c r="AO68" i="3"/>
  <c r="AU67" i="3"/>
  <c r="K67" i="3"/>
  <c r="AI66" i="3"/>
  <c r="Q66" i="3"/>
  <c r="AB65" i="3"/>
  <c r="AI64" i="3"/>
  <c r="AO63" i="3"/>
  <c r="AV62" i="3"/>
  <c r="AD62" i="3"/>
  <c r="L62" i="3"/>
  <c r="V61" i="3"/>
  <c r="AC60" i="3"/>
  <c r="AI59" i="3"/>
  <c r="AU58" i="3"/>
  <c r="AC58" i="3"/>
  <c r="K58" i="3"/>
  <c r="P57" i="3"/>
  <c r="AB93" i="3"/>
  <c r="AI92" i="3"/>
  <c r="AO91" i="3"/>
  <c r="AV90" i="3"/>
  <c r="AD90" i="3"/>
  <c r="L90" i="3"/>
  <c r="V89" i="3"/>
  <c r="AC88" i="3"/>
  <c r="AI87" i="3"/>
  <c r="AU86" i="3"/>
  <c r="AC86" i="3"/>
  <c r="K86" i="3"/>
  <c r="P85" i="3"/>
  <c r="W84" i="3"/>
  <c r="AC83" i="3"/>
  <c r="AP82" i="3"/>
  <c r="X82" i="3"/>
  <c r="AT81" i="3"/>
  <c r="J81" i="3"/>
  <c r="Q80" i="3"/>
  <c r="W79" i="3"/>
  <c r="AO78" i="3"/>
  <c r="W78" i="3"/>
  <c r="AN77" i="3"/>
  <c r="AU76" i="3"/>
  <c r="K76" i="3"/>
  <c r="Q75" i="3"/>
  <c r="AJ74" i="3"/>
  <c r="R74" i="3"/>
  <c r="AH73" i="3"/>
  <c r="AO72" i="3"/>
  <c r="AU71" i="3"/>
  <c r="K71" i="3"/>
  <c r="AI70" i="3"/>
  <c r="Q70" i="3"/>
  <c r="AB69" i="3"/>
  <c r="AI68" i="3"/>
  <c r="AO67" i="3"/>
  <c r="AV66" i="3"/>
  <c r="AD66" i="3"/>
  <c r="L66" i="3"/>
  <c r="V65" i="3"/>
  <c r="AC64" i="3"/>
  <c r="AI63" i="3"/>
  <c r="AU62" i="3"/>
  <c r="AC62" i="3"/>
  <c r="K62" i="3"/>
  <c r="P61" i="3"/>
  <c r="W60" i="3"/>
  <c r="AC59" i="3"/>
  <c r="AP58" i="3"/>
  <c r="X58" i="3"/>
  <c r="AT57" i="3"/>
  <c r="J57" i="3"/>
  <c r="Q56" i="3"/>
  <c r="W55" i="3"/>
  <c r="AO54" i="3"/>
  <c r="W54" i="3"/>
  <c r="AN53" i="3"/>
  <c r="AU52" i="3"/>
  <c r="K52" i="3"/>
  <c r="Q51" i="3"/>
  <c r="AJ50" i="3"/>
  <c r="R50" i="3"/>
  <c r="AH49" i="3"/>
  <c r="AO48" i="3"/>
  <c r="AU47" i="3"/>
  <c r="K47" i="3"/>
  <c r="AI46" i="3"/>
  <c r="Q46" i="3"/>
  <c r="AB45" i="3"/>
  <c r="AI44" i="3"/>
  <c r="AO43" i="3"/>
  <c r="AV42" i="3"/>
  <c r="AD42" i="3"/>
  <c r="L42" i="3"/>
  <c r="V41" i="3"/>
  <c r="AC40" i="3"/>
  <c r="AI39" i="3"/>
  <c r="AU38" i="3"/>
  <c r="V93" i="3"/>
  <c r="AU90" i="3"/>
  <c r="P89" i="3"/>
  <c r="AP86" i="3"/>
  <c r="J85" i="3"/>
  <c r="AO82" i="3"/>
  <c r="AU80" i="3"/>
  <c r="AJ78" i="3"/>
  <c r="AO76" i="3"/>
  <c r="AI74" i="3"/>
  <c r="AI72" i="3"/>
  <c r="AD70" i="3"/>
  <c r="AC68" i="3"/>
  <c r="AC66" i="3"/>
  <c r="W64" i="3"/>
  <c r="X62" i="3"/>
  <c r="Q60" i="3"/>
  <c r="W58" i="3"/>
  <c r="W56" i="3"/>
  <c r="AP54" i="3"/>
  <c r="AT53" i="3"/>
  <c r="Q52" i="3"/>
  <c r="AO50" i="3"/>
  <c r="AN49" i="3"/>
  <c r="K48" i="3"/>
  <c r="AJ46" i="3"/>
  <c r="AH45" i="3"/>
  <c r="AU43" i="3"/>
  <c r="AI42" i="3"/>
  <c r="AB41" i="3"/>
  <c r="AO39" i="3"/>
  <c r="AD38" i="3"/>
  <c r="K38" i="3"/>
  <c r="J37" i="3"/>
  <c r="K36" i="3"/>
  <c r="K35" i="3"/>
  <c r="AI34" i="3"/>
  <c r="Q34" i="3"/>
  <c r="AB33" i="3"/>
  <c r="AI32" i="3"/>
  <c r="AO31" i="3"/>
  <c r="AV30" i="3"/>
  <c r="AD30" i="3"/>
  <c r="L30" i="3"/>
  <c r="V29" i="3"/>
  <c r="AC28" i="3"/>
  <c r="AI27" i="3"/>
  <c r="AU26" i="3"/>
  <c r="AC26" i="3"/>
  <c r="K26" i="3"/>
  <c r="P25" i="3"/>
  <c r="W24" i="3"/>
  <c r="AC23" i="3"/>
  <c r="AP22" i="3"/>
  <c r="X22" i="3"/>
  <c r="AT21" i="3"/>
  <c r="J21" i="3"/>
  <c r="Q20" i="3"/>
  <c r="W19" i="3"/>
  <c r="AO18" i="3"/>
  <c r="W18" i="3"/>
  <c r="AN17" i="3"/>
  <c r="AU16" i="3"/>
  <c r="K16" i="3"/>
  <c r="Q15" i="3"/>
  <c r="AJ14" i="3"/>
  <c r="R14" i="3"/>
  <c r="AH13" i="3"/>
  <c r="AO12" i="3"/>
  <c r="AU11" i="3"/>
  <c r="K11" i="3"/>
  <c r="AI10" i="3"/>
  <c r="Q10" i="3"/>
  <c r="AB13" i="3"/>
  <c r="AO11" i="3"/>
  <c r="AD10" i="3"/>
  <c r="AU10" i="3"/>
  <c r="AH25" i="3"/>
  <c r="AI22" i="3"/>
  <c r="AI20" i="3"/>
  <c r="L18" i="3"/>
  <c r="AU14" i="3"/>
  <c r="P13" i="3"/>
  <c r="X10" i="3"/>
  <c r="AC87" i="3"/>
  <c r="P93" i="3"/>
  <c r="AP90" i="3"/>
  <c r="J89" i="3"/>
  <c r="AO86" i="3"/>
  <c r="AU84" i="3"/>
  <c r="AJ82" i="3"/>
  <c r="AO80" i="3"/>
  <c r="AI78" i="3"/>
  <c r="AI76" i="3"/>
  <c r="AD74" i="3"/>
  <c r="AC72" i="3"/>
  <c r="AC70" i="3"/>
  <c r="W68" i="3"/>
  <c r="X66" i="3"/>
  <c r="Q64" i="3"/>
  <c r="W62" i="3"/>
  <c r="K60" i="3"/>
  <c r="R58" i="3"/>
  <c r="K56" i="3"/>
  <c r="AJ54" i="3"/>
  <c r="AH53" i="3"/>
  <c r="AU51" i="3"/>
  <c r="AI50" i="3"/>
  <c r="AB49" i="3"/>
  <c r="AO47" i="3"/>
  <c r="AD46" i="3"/>
  <c r="V45" i="3"/>
  <c r="AI43" i="3"/>
  <c r="AC42" i="3"/>
  <c r="P41" i="3"/>
  <c r="AC39" i="3"/>
  <c r="AC38" i="3"/>
  <c r="AT37" i="3"/>
  <c r="AU36" i="3"/>
  <c r="AU35" i="3"/>
  <c r="AV34" i="3"/>
  <c r="AD34" i="3"/>
  <c r="L34" i="3"/>
  <c r="V33" i="3"/>
  <c r="AC32" i="3"/>
  <c r="AI31" i="3"/>
  <c r="AU30" i="3"/>
  <c r="AC30" i="3"/>
  <c r="K30" i="3"/>
  <c r="P29" i="3"/>
  <c r="W28" i="3"/>
  <c r="AC27" i="3"/>
  <c r="AP26" i="3"/>
  <c r="X26" i="3"/>
  <c r="AT25" i="3"/>
  <c r="J25" i="3"/>
  <c r="Q24" i="3"/>
  <c r="W23" i="3"/>
  <c r="AO22" i="3"/>
  <c r="W22" i="3"/>
  <c r="AN21" i="3"/>
  <c r="AU20" i="3"/>
  <c r="K20" i="3"/>
  <c r="Q19" i="3"/>
  <c r="AJ18" i="3"/>
  <c r="R18" i="3"/>
  <c r="AH17" i="3"/>
  <c r="AO16" i="3"/>
  <c r="AU15" i="3"/>
  <c r="K15" i="3"/>
  <c r="AI14" i="3"/>
  <c r="Q14" i="3"/>
  <c r="AI12" i="3"/>
  <c r="AV10" i="3"/>
  <c r="L10" i="3"/>
  <c r="AC10" i="3"/>
  <c r="AO24" i="3"/>
  <c r="Q22" i="3"/>
  <c r="AO19" i="3"/>
  <c r="V17" i="3"/>
  <c r="AC14" i="3"/>
  <c r="W12" i="3"/>
  <c r="AI91" i="3"/>
  <c r="AC92" i="3"/>
  <c r="AC90" i="3"/>
  <c r="W88" i="3"/>
  <c r="X86" i="3"/>
  <c r="Q84" i="3"/>
  <c r="W82" i="3"/>
  <c r="K80" i="3"/>
  <c r="R78" i="3"/>
  <c r="AU75" i="3"/>
  <c r="Q74" i="3"/>
  <c r="AO71" i="3"/>
  <c r="L70" i="3"/>
  <c r="AI67" i="3"/>
  <c r="K66" i="3"/>
  <c r="AC63" i="3"/>
  <c r="AT61" i="3"/>
  <c r="W59" i="3"/>
  <c r="AN57" i="3"/>
  <c r="AU55" i="3"/>
  <c r="AI54" i="3"/>
  <c r="AB53" i="3"/>
  <c r="AO51" i="3"/>
  <c r="AD50" i="3"/>
  <c r="V49" i="3"/>
  <c r="AI47" i="3"/>
  <c r="AC46" i="3"/>
  <c r="P45" i="3"/>
  <c r="AC43" i="3"/>
  <c r="X42" i="3"/>
  <c r="J41" i="3"/>
  <c r="W39" i="3"/>
  <c r="X38" i="3"/>
  <c r="AN37" i="3"/>
  <c r="AO36" i="3"/>
  <c r="AI35" i="3"/>
  <c r="AU34" i="3"/>
  <c r="AC34" i="3"/>
  <c r="K34" i="3"/>
  <c r="P33" i="3"/>
  <c r="W32" i="3"/>
  <c r="AC31" i="3"/>
  <c r="AP30" i="3"/>
  <c r="X30" i="3"/>
  <c r="AT29" i="3"/>
  <c r="J29" i="3"/>
  <c r="Q28" i="3"/>
  <c r="W27" i="3"/>
  <c r="AO26" i="3"/>
  <c r="W26" i="3"/>
  <c r="AN25" i="3"/>
  <c r="AU24" i="3"/>
  <c r="K24" i="3"/>
  <c r="Q23" i="3"/>
  <c r="AJ22" i="3"/>
  <c r="R22" i="3"/>
  <c r="AH21" i="3"/>
  <c r="AO20" i="3"/>
  <c r="AU19" i="3"/>
  <c r="K19" i="3"/>
  <c r="AI18" i="3"/>
  <c r="Q18" i="3"/>
  <c r="AB17" i="3"/>
  <c r="AI16" i="3"/>
  <c r="AO15" i="3"/>
  <c r="AV14" i="3"/>
  <c r="AD14" i="3"/>
  <c r="L14" i="3"/>
  <c r="V13" i="3"/>
  <c r="AC12" i="3"/>
  <c r="AI11" i="3"/>
  <c r="K10" i="3"/>
  <c r="AU23" i="3"/>
  <c r="AB21" i="3"/>
  <c r="AD18" i="3"/>
  <c r="AC16" i="3"/>
  <c r="K14" i="3"/>
  <c r="AC11" i="3"/>
  <c r="K90" i="3"/>
  <c r="AN81" i="3"/>
  <c r="W92" i="3"/>
  <c r="X90" i="3"/>
  <c r="Q88" i="3"/>
  <c r="W86" i="3"/>
  <c r="K84" i="3"/>
  <c r="R82" i="3"/>
  <c r="AU79" i="3"/>
  <c r="Q78" i="3"/>
  <c r="AO75" i="3"/>
  <c r="L74" i="3"/>
  <c r="AI71" i="3"/>
  <c r="K70" i="3"/>
  <c r="AC67" i="3"/>
  <c r="AT65" i="3"/>
  <c r="W63" i="3"/>
  <c r="AN61" i="3"/>
  <c r="Q59" i="3"/>
  <c r="AH57" i="3"/>
  <c r="AC55" i="3"/>
  <c r="X54" i="3"/>
  <c r="J53" i="3"/>
  <c r="W51" i="3"/>
  <c r="W50" i="3"/>
  <c r="AU48" i="3"/>
  <c r="Q47" i="3"/>
  <c r="R46" i="3"/>
  <c r="AO44" i="3"/>
  <c r="K43" i="3"/>
  <c r="Q42" i="3"/>
  <c r="AI40" i="3"/>
  <c r="AV38" i="3"/>
  <c r="W38" i="3"/>
  <c r="AH37" i="3"/>
  <c r="AC36" i="3"/>
  <c r="AC35" i="3"/>
  <c r="AP34" i="3"/>
  <c r="X34" i="3"/>
  <c r="AT33" i="3"/>
  <c r="J33" i="3"/>
  <c r="Q32" i="3"/>
  <c r="W31" i="3"/>
  <c r="AO30" i="3"/>
  <c r="W30" i="3"/>
  <c r="AN29" i="3"/>
  <c r="AU28" i="3"/>
  <c r="K28" i="3"/>
  <c r="Q27" i="3"/>
  <c r="AJ26" i="3"/>
  <c r="R26" i="3"/>
  <c r="K23" i="3"/>
  <c r="AV18" i="3"/>
  <c r="AI15" i="3"/>
  <c r="AP10" i="3"/>
  <c r="AC91" i="3"/>
  <c r="Q83" i="3"/>
  <c r="K75" i="3"/>
  <c r="V69" i="3"/>
  <c r="AP62" i="3"/>
  <c r="AU56" i="3"/>
  <c r="AO52" i="3"/>
  <c r="AI48" i="3"/>
  <c r="AC44" i="3"/>
  <c r="W40" i="3"/>
  <c r="V37" i="3"/>
  <c r="AO34" i="3"/>
  <c r="AU32" i="3"/>
  <c r="AJ30" i="3"/>
  <c r="AO28" i="3"/>
  <c r="AI26" i="3"/>
  <c r="AI24" i="3"/>
  <c r="AD22" i="3"/>
  <c r="AC20" i="3"/>
  <c r="AC18" i="3"/>
  <c r="W16" i="3"/>
  <c r="X14" i="3"/>
  <c r="Q12" i="3"/>
  <c r="W10" i="3"/>
  <c r="Q30" i="3"/>
  <c r="AI23" i="3"/>
  <c r="AT17" i="3"/>
  <c r="AH77" i="3"/>
  <c r="AN33" i="3"/>
  <c r="AV22" i="3"/>
  <c r="P17" i="3"/>
  <c r="AO10" i="3"/>
  <c r="AU70" i="3"/>
  <c r="Q54" i="3"/>
  <c r="L38" i="3"/>
  <c r="AB29" i="3"/>
  <c r="AU22" i="3"/>
  <c r="J17" i="3"/>
  <c r="AT89" i="3"/>
  <c r="AH81" i="3"/>
  <c r="AV74" i="3"/>
  <c r="P69" i="3"/>
  <c r="AO62" i="3"/>
  <c r="AO56" i="3"/>
  <c r="AI52" i="3"/>
  <c r="AC48" i="3"/>
  <c r="W44" i="3"/>
  <c r="Q40" i="3"/>
  <c r="P37" i="3"/>
  <c r="AJ34" i="3"/>
  <c r="AO32" i="3"/>
  <c r="AI30" i="3"/>
  <c r="AI28" i="3"/>
  <c r="AD26" i="3"/>
  <c r="AC24" i="3"/>
  <c r="AC22" i="3"/>
  <c r="W20" i="3"/>
  <c r="X18" i="3"/>
  <c r="Q16" i="3"/>
  <c r="W14" i="3"/>
  <c r="K12" i="3"/>
  <c r="R10" i="3"/>
  <c r="L22" i="3"/>
  <c r="K18" i="3"/>
  <c r="AT13" i="3"/>
  <c r="AT85" i="3"/>
  <c r="AP66" i="3"/>
  <c r="K55" i="3"/>
  <c r="AU46" i="3"/>
  <c r="AO38" i="3"/>
  <c r="R34" i="3"/>
  <c r="AO27" i="3"/>
  <c r="K22" i="3"/>
  <c r="AN13" i="3"/>
  <c r="AN85" i="3"/>
  <c r="P65" i="3"/>
  <c r="R54" i="3"/>
  <c r="L46" i="3"/>
  <c r="R38" i="3"/>
  <c r="Q31" i="3"/>
  <c r="K27" i="3"/>
  <c r="V21" i="3"/>
  <c r="AP14" i="3"/>
  <c r="W83" i="3"/>
  <c r="AJ58" i="3"/>
  <c r="K46" i="3"/>
  <c r="Q35" i="3"/>
  <c r="K31" i="3"/>
  <c r="V25" i="3"/>
  <c r="AP18" i="3"/>
  <c r="AU12" i="3"/>
  <c r="W87" i="3"/>
  <c r="Q79" i="3"/>
  <c r="AB73" i="3"/>
  <c r="AU66" i="3"/>
  <c r="J61" i="3"/>
  <c r="Q55" i="3"/>
  <c r="K51" i="3"/>
  <c r="AV46" i="3"/>
  <c r="AU42" i="3"/>
  <c r="AP38" i="3"/>
  <c r="W36" i="3"/>
  <c r="W34" i="3"/>
  <c r="K32" i="3"/>
  <c r="R30" i="3"/>
  <c r="AU27" i="3"/>
  <c r="Q26" i="3"/>
  <c r="AO23" i="3"/>
  <c r="AI19" i="3"/>
  <c r="AC15" i="3"/>
  <c r="W11" i="3"/>
  <c r="K79" i="3"/>
  <c r="V73" i="3"/>
  <c r="AU60" i="3"/>
  <c r="AV50" i="3"/>
  <c r="AP42" i="3"/>
  <c r="Q36" i="3"/>
  <c r="AU31" i="3"/>
  <c r="L26" i="3"/>
  <c r="AC19" i="3"/>
  <c r="W15" i="3"/>
  <c r="Q11" i="3"/>
  <c r="AV70" i="3"/>
  <c r="AO58" i="3"/>
  <c r="Q50" i="3"/>
  <c r="K42" i="3"/>
  <c r="W35" i="3"/>
  <c r="AH29" i="3"/>
  <c r="AB25" i="3"/>
  <c r="AU18" i="3"/>
  <c r="J13" i="3"/>
  <c r="AB77" i="3"/>
  <c r="J65" i="3"/>
  <c r="L50" i="3"/>
  <c r="AT41" i="3"/>
  <c r="AH33" i="3"/>
  <c r="AV26" i="3"/>
  <c r="P21" i="3"/>
  <c r="AO14" i="3"/>
  <c r="AJ10" i="3"/>
  <c r="X6" i="3"/>
  <c r="AC8" i="3"/>
  <c r="AP6" i="3"/>
  <c r="AU8" i="3"/>
  <c r="E76" i="3"/>
  <c r="K6" i="3"/>
  <c r="E58" i="3"/>
  <c r="L6" i="3"/>
  <c r="K7" i="3"/>
  <c r="F74" i="3"/>
  <c r="E74" i="3"/>
  <c r="E75" i="3"/>
  <c r="E23" i="3"/>
  <c r="E12" i="3"/>
  <c r="E14" i="3"/>
  <c r="E18" i="3"/>
  <c r="E92" i="3"/>
  <c r="F18" i="3"/>
  <c r="E24" i="3"/>
  <c r="E19" i="3"/>
  <c r="E88" i="3"/>
  <c r="E11" i="3"/>
  <c r="E31" i="3"/>
  <c r="E48" i="3"/>
  <c r="F62" i="3"/>
  <c r="E67" i="3"/>
  <c r="E72" i="3"/>
  <c r="E78" i="3"/>
  <c r="E83" i="3"/>
  <c r="E90" i="3"/>
  <c r="E35" i="3"/>
  <c r="F46" i="3"/>
  <c r="E56" i="3"/>
  <c r="E66" i="3"/>
  <c r="F70" i="3"/>
  <c r="E82" i="3"/>
  <c r="E87" i="3"/>
  <c r="D41" i="3"/>
  <c r="F14" i="3"/>
  <c r="E20" i="3"/>
  <c r="F26" i="3"/>
  <c r="E32" i="3"/>
  <c r="F38" i="3"/>
  <c r="E44" i="3"/>
  <c r="D49" i="3"/>
  <c r="E54" i="3"/>
  <c r="F58" i="3"/>
  <c r="E63" i="3"/>
  <c r="E68" i="3"/>
  <c r="D73" i="3"/>
  <c r="F78" i="3"/>
  <c r="E84" i="3"/>
  <c r="F90" i="3"/>
  <c r="D33" i="3"/>
  <c r="F30" i="3"/>
  <c r="E36" i="3"/>
  <c r="F42" i="3"/>
  <c r="E47" i="3"/>
  <c r="E52" i="3"/>
  <c r="D57" i="3"/>
  <c r="E62" i="3"/>
  <c r="F66" i="3"/>
  <c r="E71" i="3"/>
  <c r="F82" i="3"/>
  <c r="E38" i="3"/>
  <c r="D53" i="3"/>
  <c r="E10" i="3"/>
  <c r="E15" i="3"/>
  <c r="E22" i="3"/>
  <c r="E27" i="3"/>
  <c r="E34" i="3"/>
  <c r="E39" i="3"/>
  <c r="D45" i="3"/>
  <c r="E50" i="3"/>
  <c r="F54" i="3"/>
  <c r="E59" i="3"/>
  <c r="E64" i="3"/>
  <c r="D69" i="3"/>
  <c r="E79" i="3"/>
  <c r="E86" i="3"/>
  <c r="E91" i="3"/>
  <c r="E30" i="3"/>
  <c r="E42" i="3"/>
  <c r="E51" i="3"/>
  <c r="D61" i="3"/>
  <c r="D37" i="3"/>
  <c r="E26" i="3"/>
  <c r="E43" i="3"/>
  <c r="F10" i="3"/>
  <c r="E16" i="3"/>
  <c r="F22" i="3"/>
  <c r="E28" i="3"/>
  <c r="F34" i="3"/>
  <c r="E40" i="3"/>
  <c r="E46" i="3"/>
  <c r="F50" i="3"/>
  <c r="E55" i="3"/>
  <c r="E60" i="3"/>
  <c r="D65" i="3"/>
  <c r="E70" i="3"/>
  <c r="E80" i="3"/>
  <c r="F86" i="3"/>
  <c r="AT9" i="3"/>
  <c r="AN9" i="3"/>
  <c r="P9" i="3"/>
  <c r="V9" i="3"/>
  <c r="AB9" i="3"/>
  <c r="AH9" i="3"/>
  <c r="E8" i="3"/>
  <c r="E7" i="3"/>
  <c r="F6" i="3"/>
  <c r="E6" i="3"/>
  <c r="J9" i="3"/>
  <c r="D9" i="3"/>
  <c r="D13" i="3"/>
  <c r="A14" i="3"/>
  <c r="A18" i="3" l="1"/>
  <c r="D17" i="3"/>
  <c r="A22" i="3" l="1"/>
  <c r="D21" i="3"/>
  <c r="A26" i="3" l="1"/>
  <c r="D25" i="3"/>
  <c r="D29" i="3"/>
  <c r="A30" i="3"/>
  <c r="A34" i="3" l="1"/>
  <c r="A38" i="3" l="1"/>
  <c r="A42" i="3" l="1"/>
  <c r="A46" i="3" l="1"/>
  <c r="A50" i="3" l="1"/>
  <c r="A54" i="3" l="1"/>
  <c r="A58" i="3" l="1"/>
  <c r="A62" i="3" l="1"/>
  <c r="A66" i="3" l="1"/>
  <c r="A70" i="3" l="1"/>
  <c r="A74" i="3" l="1"/>
  <c r="D77" i="3" l="1"/>
  <c r="A78" i="3"/>
  <c r="D81" i="3" l="1"/>
  <c r="A82" i="3"/>
  <c r="D85" i="3" l="1"/>
  <c r="A86" i="3"/>
  <c r="D89" i="3" l="1"/>
  <c r="A90" i="3"/>
  <c r="D93" i="3" l="1"/>
</calcChain>
</file>

<file path=xl/sharedStrings.xml><?xml version="1.0" encoding="utf-8"?>
<sst xmlns="http://schemas.openxmlformats.org/spreadsheetml/2006/main" count="30" uniqueCount="29">
  <si>
    <t>업무명</t>
    <phoneticPr fontId="1" type="noConversion"/>
  </si>
  <si>
    <t>담당자</t>
    <phoneticPr fontId="1" type="noConversion"/>
  </si>
  <si>
    <t>업무중요도</t>
    <phoneticPr fontId="1" type="noConversion"/>
  </si>
  <si>
    <t>비고</t>
    <phoneticPr fontId="1" type="noConversion"/>
  </si>
  <si>
    <t>시작일</t>
    <phoneticPr fontId="1" type="noConversion"/>
  </si>
  <si>
    <t>부서명</t>
    <phoneticPr fontId="1" type="noConversion"/>
  </si>
  <si>
    <t>마감일</t>
    <phoneticPr fontId="1" type="noConversion"/>
  </si>
  <si>
    <t>대기</t>
    <phoneticPr fontId="1" type="noConversion"/>
  </si>
  <si>
    <t>진행</t>
    <phoneticPr fontId="1" type="noConversion"/>
  </si>
  <si>
    <t>피드백</t>
    <phoneticPr fontId="1" type="noConversion"/>
  </si>
  <si>
    <t>완료</t>
    <phoneticPr fontId="1" type="noConversion"/>
  </si>
  <si>
    <t>보류</t>
    <phoneticPr fontId="1" type="noConversion"/>
  </si>
  <si>
    <t>상태명</t>
    <phoneticPr fontId="1" type="noConversion"/>
  </si>
  <si>
    <t>프로젝트명</t>
    <phoneticPr fontId="1" type="noConversion"/>
  </si>
  <si>
    <t>프로젝트명</t>
    <phoneticPr fontId="1" type="noConversion"/>
  </si>
  <si>
    <t>대기</t>
  </si>
  <si>
    <t>진행</t>
  </si>
  <si>
    <t>상태명</t>
    <phoneticPr fontId="1" type="noConversion"/>
  </si>
  <si>
    <t>피드백</t>
  </si>
  <si>
    <t>완료</t>
  </si>
  <si>
    <t>보류</t>
  </si>
  <si>
    <t>조합</t>
    <phoneticPr fontId="1" type="noConversion"/>
  </si>
  <si>
    <t>업무번호</t>
    <phoneticPr fontId="1" type="noConversion"/>
  </si>
  <si>
    <t>상태1</t>
  </si>
  <si>
    <t>상태1</t>
    <phoneticPr fontId="1" type="noConversion"/>
  </si>
  <si>
    <t>상태2</t>
  </si>
  <si>
    <t>상태2</t>
    <phoneticPr fontId="1" type="noConversion"/>
  </si>
  <si>
    <t>상태3</t>
  </si>
  <si>
    <t>상태3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</si>
</sst>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2" tint="-0.499984740745262"/>
      <name val="맑은 고딕"/>
      <family val="3"/>
      <charset val="129"/>
      <scheme val="minor"/>
    </font>
    <font>
      <b/>
      <sz val="9"/>
      <color theme="3"/>
      <name val="Verdana"/>
      <family val="2"/>
    </font>
    <font>
      <sz val="9"/>
      <color theme="0"/>
      <name val="Verdana"/>
      <family val="2"/>
    </font>
    <font>
      <sz val="11"/>
      <color theme="1" tint="0.34998626667073579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 tint="0.249977111117893"/>
      <name val="맑은 고딕"/>
      <family val="3"/>
      <charset val="129"/>
      <scheme val="minor"/>
    </font>
    <font>
      <b/>
      <sz val="9"/>
      <color theme="1" tint="0.249977111117893"/>
      <name val="맑은 고딕"/>
      <family val="3"/>
      <charset val="129"/>
      <scheme val="minor"/>
    </font>
    <font>
      <sz val="11"/>
      <color theme="1" tint="0.249977111117893"/>
      <name val="맑은 고딕"/>
      <family val="2"/>
      <charset val="129"/>
      <scheme val="minor"/>
    </font>
    <font>
      <sz val="9"/>
      <color theme="2" tint="-0.89999084444715716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ajor"/>
    </font>
    <font>
      <sz val="9"/>
      <color theme="0" tint="-4.9989318521683403E-2"/>
      <name val="맑은 고딕"/>
      <family val="2"/>
      <charset val="129"/>
      <scheme val="minor"/>
    </font>
    <font>
      <sz val="9"/>
      <color theme="1" tint="0.499984740745262"/>
      <name val="맑은 고딕"/>
      <family val="2"/>
      <charset val="129"/>
      <scheme val="minor"/>
    </font>
    <font>
      <b/>
      <sz val="20"/>
      <color theme="3" tint="-0.249977111117893"/>
      <name val="Verdana"/>
      <family val="2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sz val="9"/>
      <color theme="3"/>
      <name val="맑은 고딕"/>
      <family val="3"/>
      <charset val="129"/>
      <scheme val="minor"/>
    </font>
    <font>
      <b/>
      <sz val="9"/>
      <color theme="3" tint="-0.499984740745262"/>
      <name val="맑은 고딕"/>
      <family val="3"/>
      <charset val="129"/>
      <scheme val="minor"/>
    </font>
    <font>
      <b/>
      <sz val="10"/>
      <color theme="3" tint="-0.249977111117893"/>
      <name val="맑은 고딕"/>
      <family val="3"/>
      <charset val="129"/>
      <scheme val="minor"/>
    </font>
    <font>
      <sz val="9"/>
      <color theme="1" tint="0.499984740745262"/>
      <name val="맑은 고딕"/>
      <family val="3"/>
      <charset val="129"/>
      <scheme val="minor"/>
    </font>
    <font>
      <sz val="10"/>
      <color theme="1" tint="0.34998626667073579"/>
      <name val="맑은 고딕"/>
      <family val="3"/>
      <charset val="129"/>
      <scheme val="minor"/>
    </font>
    <font>
      <sz val="11"/>
      <color theme="1" tint="0.34998626667073579"/>
      <name val="맑은 고딕"/>
      <family val="3"/>
      <charset val="129"/>
      <scheme val="minor"/>
    </font>
    <font>
      <sz val="9"/>
      <color theme="1" tint="0.34998626667073579"/>
      <name val="맑은 고딕"/>
      <family val="3"/>
      <charset val="129"/>
      <scheme val="major"/>
    </font>
    <font>
      <b/>
      <sz val="9"/>
      <color theme="3" tint="-0.499984740745262"/>
      <name val="Verdana"/>
      <family val="2"/>
    </font>
    <font>
      <sz val="10"/>
      <color theme="3" tint="-0.499984740745262"/>
      <name val="Verdana"/>
      <family val="2"/>
    </font>
    <font>
      <sz val="9"/>
      <color theme="3"/>
      <name val="Verdana"/>
      <family val="2"/>
    </font>
    <font>
      <u/>
      <sz val="9"/>
      <color theme="3"/>
      <name val="맑은 고딕"/>
      <family val="3"/>
      <charset val="129"/>
      <scheme val="minor"/>
    </font>
    <font>
      <b/>
      <sz val="9"/>
      <color theme="3"/>
      <name val="맑은 고딕"/>
      <family val="2"/>
      <charset val="129"/>
    </font>
    <font>
      <sz val="9"/>
      <color theme="3"/>
      <name val="맑은 고딕"/>
      <family val="2"/>
      <charset val="129"/>
      <scheme val="minor"/>
    </font>
    <font>
      <sz val="11"/>
      <color theme="3" tint="-0.249977111117893"/>
      <name val="맑은 고딕"/>
      <family val="3"/>
      <charset val="129"/>
      <scheme val="minor"/>
    </font>
    <font>
      <sz val="9"/>
      <color theme="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12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ck">
        <color theme="5"/>
      </left>
      <right/>
      <top/>
      <bottom/>
      <diagonal/>
    </border>
    <border>
      <left style="thick">
        <color theme="6"/>
      </left>
      <right/>
      <top/>
      <bottom/>
      <diagonal/>
    </border>
    <border>
      <left style="thick">
        <color theme="7"/>
      </left>
      <right/>
      <top/>
      <bottom/>
      <diagonal/>
    </border>
    <border>
      <left style="thick">
        <color theme="3"/>
      </left>
      <right/>
      <top/>
      <bottom/>
      <diagonal/>
    </border>
    <border>
      <left style="thick">
        <color theme="3" tint="0.39994506668294322"/>
      </left>
      <right/>
      <top/>
      <bottom/>
      <diagonal/>
    </border>
    <border>
      <left style="thick">
        <color theme="3" tint="0.59996337778862885"/>
      </left>
      <right/>
      <top/>
      <bottom/>
      <diagonal/>
    </border>
    <border>
      <left style="thick">
        <color theme="4"/>
      </left>
      <right/>
      <top/>
      <bottom/>
      <diagonal/>
    </border>
    <border>
      <left style="thick">
        <color theme="3" tint="0.79998168889431442"/>
      </left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double">
        <color theme="0" tint="-0.14996795556505021"/>
      </bottom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3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0" fillId="6" borderId="0" xfId="0" applyFill="1">
      <alignment vertical="center"/>
    </xf>
    <xf numFmtId="0" fontId="19" fillId="0" borderId="0" xfId="0" applyFont="1" applyAlignment="1">
      <alignment horizontal="right" vertical="center"/>
    </xf>
    <xf numFmtId="0" fontId="21" fillId="8" borderId="0" xfId="0" applyFont="1" applyFill="1" applyAlignment="1">
      <alignment horizontal="center" vertical="center"/>
    </xf>
    <xf numFmtId="0" fontId="18" fillId="6" borderId="0" xfId="0" applyFont="1" applyFill="1">
      <alignment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0" fillId="11" borderId="0" xfId="0" applyFill="1">
      <alignment vertical="center"/>
    </xf>
    <xf numFmtId="0" fontId="0" fillId="3" borderId="0" xfId="0" applyFill="1">
      <alignment vertical="center"/>
    </xf>
    <xf numFmtId="0" fontId="0" fillId="4" borderId="0" xfId="0" applyFill="1">
      <alignment vertical="center"/>
    </xf>
    <xf numFmtId="0" fontId="0" fillId="7" borderId="0" xfId="0" applyFill="1">
      <alignment vertical="center"/>
    </xf>
    <xf numFmtId="0" fontId="0" fillId="2" borderId="0" xfId="0" applyFill="1">
      <alignment vertical="center"/>
    </xf>
    <xf numFmtId="0" fontId="0" fillId="5" borderId="0" xfId="0" applyFill="1">
      <alignment vertical="center"/>
    </xf>
    <xf numFmtId="0" fontId="0" fillId="10" borderId="0" xfId="0" applyFill="1">
      <alignment vertical="center"/>
    </xf>
    <xf numFmtId="0" fontId="0" fillId="9" borderId="0" xfId="0" applyFill="1">
      <alignment vertical="center"/>
    </xf>
    <xf numFmtId="0" fontId="22" fillId="0" borderId="0" xfId="0" applyFont="1">
      <alignment vertical="center"/>
    </xf>
    <xf numFmtId="0" fontId="24" fillId="0" borderId="0" xfId="0" applyFont="1" applyAlignment="1">
      <alignment horizontal="left" vertical="center" indent="1"/>
    </xf>
    <xf numFmtId="0" fontId="29" fillId="0" borderId="1" xfId="0" applyFont="1" applyBorder="1" applyAlignment="1">
      <alignment horizontal="left" vertical="center" indent="1"/>
    </xf>
    <xf numFmtId="0" fontId="29" fillId="0" borderId="2" xfId="0" applyFont="1" applyBorder="1" applyAlignment="1">
      <alignment horizontal="left" vertical="center" indent="1"/>
    </xf>
    <xf numFmtId="0" fontId="29" fillId="0" borderId="3" xfId="0" applyFont="1" applyBorder="1" applyAlignment="1">
      <alignment horizontal="left" vertical="center" indent="1"/>
    </xf>
    <xf numFmtId="3" fontId="29" fillId="0" borderId="4" xfId="0" applyNumberFormat="1" applyFont="1" applyBorder="1" applyAlignment="1">
      <alignment horizontal="left" vertical="center" indent="1"/>
    </xf>
    <xf numFmtId="0" fontId="29" fillId="0" borderId="6" xfId="0" applyFont="1" applyBorder="1" applyAlignment="1">
      <alignment horizontal="left" vertical="center" indent="1"/>
    </xf>
    <xf numFmtId="0" fontId="29" fillId="0" borderId="5" xfId="0" applyFont="1" applyBorder="1" applyAlignment="1">
      <alignment horizontal="left" vertical="center" indent="1"/>
    </xf>
    <xf numFmtId="0" fontId="29" fillId="0" borderId="8" xfId="0" applyFont="1" applyBorder="1" applyAlignment="1">
      <alignment horizontal="left" vertical="center" indent="1"/>
    </xf>
    <xf numFmtId="0" fontId="29" fillId="0" borderId="7" xfId="0" applyFont="1" applyBorder="1" applyAlignment="1">
      <alignment horizontal="left" vertical="center" indent="1"/>
    </xf>
    <xf numFmtId="0" fontId="30" fillId="6" borderId="9" xfId="0" applyFont="1" applyFill="1" applyBorder="1" applyAlignment="1">
      <alignment horizontal="center" vertical="center"/>
    </xf>
    <xf numFmtId="0" fontId="30" fillId="6" borderId="10" xfId="0" applyFont="1" applyFill="1" applyBorder="1" applyAlignment="1">
      <alignment horizontal="center" vertical="center"/>
    </xf>
    <xf numFmtId="0" fontId="30" fillId="6" borderId="11" xfId="0" applyFont="1" applyFill="1" applyBorder="1" applyAlignment="1">
      <alignment horizontal="center" vertical="center"/>
    </xf>
    <xf numFmtId="0" fontId="23" fillId="6" borderId="9" xfId="0" applyFont="1" applyFill="1" applyBorder="1">
      <alignment vertical="center"/>
    </xf>
    <xf numFmtId="0" fontId="23" fillId="6" borderId="9" xfId="0" applyFont="1" applyFill="1" applyBorder="1" applyAlignment="1">
      <alignment horizontal="center" vertical="center"/>
    </xf>
    <xf numFmtId="0" fontId="33" fillId="6" borderId="9" xfId="0" applyFont="1" applyFill="1" applyBorder="1" applyAlignment="1">
      <alignment horizontal="center" vertical="center"/>
    </xf>
    <xf numFmtId="14" fontId="32" fillId="6" borderId="9" xfId="0" applyNumberFormat="1" applyFont="1" applyFill="1" applyBorder="1" applyAlignment="1">
      <alignment horizontal="center" vertical="center"/>
    </xf>
    <xf numFmtId="14" fontId="34" fillId="6" borderId="9" xfId="0" applyNumberFormat="1" applyFont="1" applyFill="1" applyBorder="1" applyAlignment="1">
      <alignment horizontal="center" vertical="center"/>
    </xf>
    <xf numFmtId="0" fontId="35" fillId="6" borderId="9" xfId="0" applyFont="1" applyFill="1" applyBorder="1" applyAlignment="1">
      <alignment horizontal="center" vertical="center"/>
    </xf>
    <xf numFmtId="0" fontId="23" fillId="6" borderId="10" xfId="0" applyFont="1" applyFill="1" applyBorder="1">
      <alignment vertical="center"/>
    </xf>
    <xf numFmtId="0" fontId="23" fillId="6" borderId="10" xfId="0" applyFont="1" applyFill="1" applyBorder="1" applyAlignment="1">
      <alignment horizontal="center" vertical="center"/>
    </xf>
    <xf numFmtId="0" fontId="33" fillId="6" borderId="10" xfId="0" applyFont="1" applyFill="1" applyBorder="1" applyAlignment="1">
      <alignment horizontal="center" vertical="center"/>
    </xf>
    <xf numFmtId="14" fontId="32" fillId="6" borderId="10" xfId="0" applyNumberFormat="1" applyFont="1" applyFill="1" applyBorder="1" applyAlignment="1">
      <alignment horizontal="center" vertical="center"/>
    </xf>
    <xf numFmtId="14" fontId="34" fillId="6" borderId="10" xfId="0" applyNumberFormat="1" applyFont="1" applyFill="1" applyBorder="1" applyAlignment="1">
      <alignment horizontal="center" vertical="center"/>
    </xf>
    <xf numFmtId="0" fontId="35" fillId="6" borderId="10" xfId="0" applyFont="1" applyFill="1" applyBorder="1" applyAlignment="1">
      <alignment horizontal="center" vertical="center"/>
    </xf>
    <xf numFmtId="0" fontId="23" fillId="6" borderId="11" xfId="0" applyFont="1" applyFill="1" applyBorder="1">
      <alignment vertical="center"/>
    </xf>
    <xf numFmtId="0" fontId="23" fillId="6" borderId="11" xfId="0" applyFont="1" applyFill="1" applyBorder="1" applyAlignment="1">
      <alignment horizontal="center" vertical="center"/>
    </xf>
    <xf numFmtId="0" fontId="33" fillId="6" borderId="11" xfId="0" applyFont="1" applyFill="1" applyBorder="1" applyAlignment="1">
      <alignment horizontal="center" vertical="center"/>
    </xf>
    <xf numFmtId="14" fontId="32" fillId="6" borderId="11" xfId="0" applyNumberFormat="1" applyFont="1" applyFill="1" applyBorder="1" applyAlignment="1">
      <alignment horizontal="center" vertical="center"/>
    </xf>
    <xf numFmtId="14" fontId="7" fillId="6" borderId="11" xfId="0" applyNumberFormat="1" applyFont="1" applyFill="1" applyBorder="1" applyAlignment="1">
      <alignment horizontal="center" vertical="center"/>
    </xf>
    <xf numFmtId="0" fontId="35" fillId="6" borderId="11" xfId="0" applyFont="1" applyFill="1" applyBorder="1" applyAlignment="1">
      <alignment horizontal="center" vertical="center"/>
    </xf>
    <xf numFmtId="0" fontId="36" fillId="0" borderId="0" xfId="0" applyFont="1" applyAlignment="1">
      <alignment horizontal="left" vertical="center" indent="2"/>
    </xf>
    <xf numFmtId="0" fontId="31" fillId="6" borderId="0" xfId="0" applyFont="1" applyFill="1" applyAlignment="1">
      <alignment horizontal="left" vertical="center" indent="1"/>
    </xf>
    <xf numFmtId="0" fontId="17" fillId="6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7" fillId="6" borderId="9" xfId="0" applyFont="1" applyFill="1" applyBorder="1" applyAlignment="1">
      <alignment horizontal="center" vertical="center"/>
    </xf>
    <xf numFmtId="0" fontId="37" fillId="6" borderId="10" xfId="0" applyFont="1" applyFill="1" applyBorder="1" applyAlignment="1">
      <alignment horizontal="center" vertical="center"/>
    </xf>
    <xf numFmtId="0" fontId="37" fillId="6" borderId="11" xfId="0" applyFont="1" applyFill="1" applyBorder="1" applyAlignment="1">
      <alignment horizontal="center" vertical="center"/>
    </xf>
    <xf numFmtId="0" fontId="38" fillId="0" borderId="0" xfId="0" applyFont="1">
      <alignment vertical="center"/>
    </xf>
    <xf numFmtId="14" fontId="34" fillId="6" borderId="11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5" fillId="0" borderId="12" xfId="0" applyFont="1" applyBorder="1" applyAlignment="1" applyProtection="1">
      <alignment horizontal="left" vertical="center" indent="2"/>
      <protection locked="0"/>
    </xf>
    <xf numFmtId="0" fontId="16" fillId="6" borderId="0" xfId="0" applyFont="1" applyFill="1" applyAlignment="1">
      <alignment horizontal="left" vertical="center" indent="1"/>
    </xf>
    <xf numFmtId="0" fontId="26" fillId="6" borderId="0" xfId="0" applyFont="1" applyFill="1" applyAlignment="1">
      <alignment horizontal="left" vertical="center" indent="1"/>
    </xf>
  </cellXfs>
  <cellStyles count="1">
    <cellStyle name="표준" xfId="0" builtinId="0"/>
  </cellStyles>
  <dxfs count="1818"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39994506668294322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4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39994506668294322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4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39994506668294322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4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39994506668294322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4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39994506668294322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4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39994506668294322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4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39994506668294322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4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39994506668294322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4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39994506668294322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4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39994506668294322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4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39994506668294322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4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39994506668294322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4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39994506668294322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4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39994506668294322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4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39994506668294322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4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39994506668294322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4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39994506668294322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4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39994506668294322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4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39994506668294322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4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39994506668294322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4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39994506668294322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4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39994506668294322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4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  <border>
        <bottom style="dashed">
          <color theme="2" tint="-9.9948118533890809E-2"/>
        </bottom>
        <vertical/>
        <horizontal/>
      </border>
    </dxf>
    <dxf>
      <font>
        <color rgb="FFFF0000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4" tint="0.3999450666829432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ont>
        <color theme="0" tint="-0.499984740745262"/>
      </font>
      <fill>
        <patternFill>
          <bgColor theme="0"/>
        </patternFill>
      </fill>
      <border>
        <bottom style="dashed">
          <color theme="2" tint="-9.9948118533890809E-2"/>
        </bottom>
      </border>
    </dxf>
    <dxf>
      <fill>
        <patternFill>
          <bgColor theme="3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3"/>
        <name val="맑은 고딕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3"/>
        <name val="Verdana"/>
        <scheme val="none"/>
      </font>
      <numFmt numFmtId="19" formatCode="yyyy/mm/dd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3"/>
        <name val="Verdana"/>
        <scheme val="none"/>
      </font>
      <numFmt numFmtId="19" formatCode="yyyy/mm/dd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3"/>
        <name val="Verdana"/>
        <scheme val="none"/>
      </font>
      <numFmt numFmtId="19" formatCode="yyyy/mm/dd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9"/>
        <color theme="3"/>
        <name val="맑은 고딕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3"/>
        <name val="맑은 고딕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3"/>
        <name val="맑은 고딕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3"/>
        <name val="맑은 고딕"/>
        <scheme val="minor"/>
      </font>
      <fill>
        <patternFill patternType="solid">
          <fgColor indexed="64"/>
          <bgColor theme="2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3"/>
        <name val="맑은 고딕"/>
        <family val="3"/>
        <charset val="129"/>
        <scheme val="major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3" tint="-0.499984740745262"/>
        <name val="Verdana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 tint="-0.89999084444715716"/>
        <name val="맑은 고딕"/>
        <scheme val="major"/>
      </font>
      <numFmt numFmtId="0" formatCode="General"/>
      <alignment horizontal="center" vertical="center" textRotation="0" wrapText="0" indent="0" justifyLastLine="0" shrinkToFit="0" readingOrder="0"/>
    </dxf>
    <dxf>
      <border outline="0">
        <bottom style="thin">
          <color theme="1" tint="0.3499862666707357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" vertical="center" textRotation="0" wrapText="0" indent="0" justifyLastLine="0" shrinkToFit="0" readingOrder="0"/>
    </dxf>
    <dxf>
      <font>
        <color theme="1" tint="0.499984740745262"/>
      </font>
    </dxf>
    <dxf>
      <font>
        <color theme="4"/>
      </font>
    </dxf>
    <dxf>
      <font>
        <color rgb="FFFF0000"/>
      </font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3" tint="-0.24994659260841701"/>
        </patternFill>
      </fill>
      <border>
        <left/>
        <right/>
        <top/>
        <bottom/>
        <vertical/>
        <horizontal/>
      </border>
    </dxf>
    <dxf>
      <fill>
        <patternFill>
          <bgColor theme="2"/>
        </patternFill>
      </fill>
      <border diagonalUp="0" diagonalDown="0">
        <left/>
        <right/>
        <top/>
        <bottom style="thin">
          <color theme="1" tint="0.34998626667073579"/>
        </bottom>
        <vertical/>
        <horizontal style="thin">
          <color theme="0"/>
        </horizontal>
      </border>
    </dxf>
  </dxfs>
  <tableStyles count="1" defaultTableStyle="TableStyleMedium2" defaultPivotStyle="PivotStyleLight16">
    <tableStyle name="표 스타일 1" pivot="0" count="2" xr9:uid="{00000000-0011-0000-FFFF-FFFF00000000}">
      <tableStyleElement type="wholeTable" dxfId="1817"/>
      <tableStyleElement type="headerRow" dxfId="1816"/>
    </tableStyle>
  </tableStyles>
  <colors>
    <mruColors>
      <color rgb="FF9826ED"/>
      <color rgb="FF29C2FE"/>
      <color rgb="FFC62E9B"/>
      <color rgb="FF333333"/>
      <color rgb="FF8EB1B3"/>
      <color rgb="FF0C0000"/>
      <color rgb="FFD11B6A"/>
      <color rgb="FF4B164C"/>
      <color rgb="FF7A26DF"/>
      <color rgb="FF1800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Relationship Id="rId4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981075</xdr:colOff>
      <xdr:row>3</xdr:row>
      <xdr:rowOff>304800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0"/>
          <a:ext cx="1181100" cy="1181100"/>
        </a:xfrm>
        <a:prstGeom prst="rect">
          <a:avLst/>
        </a:prstGeom>
        <a:gradFill flip="none" rotWithShape="1">
          <a:gsLst>
            <a:gs pos="23000">
              <a:schemeClr val="accent1">
                <a:lumMod val="20000"/>
                <a:lumOff val="80000"/>
                <a:alpha val="50000"/>
              </a:schemeClr>
            </a:gs>
            <a:gs pos="76000">
              <a:schemeClr val="bg1">
                <a:alpha val="0"/>
              </a:schemeClr>
            </a:gs>
          </a:gsLst>
          <a:path path="circle">
            <a:fillToRect r="100000" b="100000"/>
          </a:path>
          <a:tileRect l="-100000" t="-100000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5</xdr:col>
      <xdr:colOff>685800</xdr:colOff>
      <xdr:row>1</xdr:row>
      <xdr:rowOff>57150</xdr:rowOff>
    </xdr:from>
    <xdr:to>
      <xdr:col>5</xdr:col>
      <xdr:colOff>1544276</xdr:colOff>
      <xdr:row>1</xdr:row>
      <xdr:rowOff>432501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9125" y="180975"/>
          <a:ext cx="858476" cy="375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171450</xdr:colOff>
      <xdr:row>1</xdr:row>
      <xdr:rowOff>114300</xdr:rowOff>
    </xdr:from>
    <xdr:ext cx="2876550" cy="404021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71450" y="238125"/>
          <a:ext cx="2876550" cy="404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altLang="ko-KR" sz="2000" b="1">
              <a:solidFill>
                <a:schemeClr val="tx2">
                  <a:lumMod val="75000"/>
                </a:schemeClr>
              </a:solidFill>
              <a:latin typeface="Verdana" panose="020B0604030504040204" pitchFamily="34" charset="0"/>
              <a:ea typeface="Verdana" panose="020B0604030504040204" pitchFamily="34" charset="0"/>
            </a:rPr>
            <a:t>Kanban Board</a:t>
          </a:r>
          <a:endParaRPr lang="ko-KR" altLang="en-US" sz="2000" b="1">
            <a:solidFill>
              <a:schemeClr val="tx2">
                <a:lumMod val="75000"/>
              </a:schemeClr>
            </a:solidFill>
            <a:latin typeface="Verdana" panose="020B0604030504040204" pitchFamily="34" charset="0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666750</xdr:colOff>
      <xdr:row>1</xdr:row>
      <xdr:rowOff>114300</xdr:rowOff>
    </xdr:from>
    <xdr:ext cx="858476" cy="375351"/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30025" y="238125"/>
          <a:ext cx="858476" cy="375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absolute">
    <xdr:from>
      <xdr:col>0</xdr:col>
      <xdr:colOff>0</xdr:colOff>
      <xdr:row>0</xdr:row>
      <xdr:rowOff>0</xdr:rowOff>
    </xdr:from>
    <xdr:to>
      <xdr:col>3</xdr:col>
      <xdr:colOff>981075</xdr:colOff>
      <xdr:row>3</xdr:row>
      <xdr:rowOff>304800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0" y="0"/>
          <a:ext cx="1181100" cy="1181100"/>
        </a:xfrm>
        <a:prstGeom prst="rect">
          <a:avLst/>
        </a:prstGeom>
        <a:gradFill flip="none" rotWithShape="1">
          <a:gsLst>
            <a:gs pos="23000">
              <a:schemeClr val="accent1">
                <a:lumMod val="20000"/>
                <a:lumOff val="80000"/>
                <a:alpha val="50000"/>
              </a:schemeClr>
            </a:gs>
            <a:gs pos="76000">
              <a:schemeClr val="bg1">
                <a:alpha val="0"/>
              </a:schemeClr>
            </a:gs>
          </a:gsLst>
          <a:path path="circle">
            <a:fillToRect r="100000" b="100000"/>
          </a:path>
          <a:tileRect l="-100000" t="-100000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oneCellAnchor>
    <xdr:from>
      <xdr:col>0</xdr:col>
      <xdr:colOff>171450</xdr:colOff>
      <xdr:row>1</xdr:row>
      <xdr:rowOff>114300</xdr:rowOff>
    </xdr:from>
    <xdr:ext cx="2876550" cy="404021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171450" y="238125"/>
          <a:ext cx="2876550" cy="404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altLang="ko-KR" sz="2000" b="1">
              <a:solidFill>
                <a:schemeClr val="tx2">
                  <a:lumMod val="75000"/>
                </a:schemeClr>
              </a:solidFill>
              <a:latin typeface="Verdana" panose="020B0604030504040204" pitchFamily="34" charset="0"/>
              <a:ea typeface="Verdana" panose="020B0604030504040204" pitchFamily="34" charset="0"/>
            </a:rPr>
            <a:t>Kanban Board</a:t>
          </a:r>
          <a:endParaRPr lang="ko-KR" altLang="en-US" sz="2000" b="1">
            <a:solidFill>
              <a:schemeClr val="tx2">
                <a:lumMod val="75000"/>
              </a:schemeClr>
            </a:solidFill>
            <a:latin typeface="Verdana" panose="020B0604030504040204" pitchFamily="34" charset="0"/>
          </a:endParaRPr>
        </a:p>
      </xdr:txBody>
    </xdr:sp>
    <xdr:clientData/>
  </xdr:oneCellAnchor>
  <xdr:twoCellAnchor editAs="absolute">
    <xdr:from>
      <xdr:col>4</xdr:col>
      <xdr:colOff>0</xdr:colOff>
      <xdr:row>6</xdr:row>
      <xdr:rowOff>114300</xdr:rowOff>
    </xdr:from>
    <xdr:to>
      <xdr:col>9</xdr:col>
      <xdr:colOff>485776</xdr:colOff>
      <xdr:row>20</xdr:row>
      <xdr:rowOff>276224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E33636C3-F742-4CC8-9ACB-BFCA35D88B80}"/>
            </a:ext>
          </a:extLst>
        </xdr:cNvPr>
        <xdr:cNvGrpSpPr/>
      </xdr:nvGrpSpPr>
      <xdr:grpSpPr>
        <a:xfrm>
          <a:off x="2924175" y="1962150"/>
          <a:ext cx="6448426" cy="4619624"/>
          <a:chOff x="7296149" y="2324100"/>
          <a:chExt cx="6448426" cy="4619624"/>
        </a:xfrm>
      </xdr:grpSpPr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EC4EC20F-42E1-B156-ABE6-22EF2E9FE9CB}"/>
              </a:ext>
            </a:extLst>
          </xdr:cNvPr>
          <xdr:cNvGrpSpPr/>
        </xdr:nvGrpSpPr>
        <xdr:grpSpPr>
          <a:xfrm>
            <a:off x="7296149" y="2324100"/>
            <a:ext cx="6448426" cy="4619624"/>
            <a:chOff x="8420100" y="1295400"/>
            <a:chExt cx="3726480" cy="4619624"/>
          </a:xfrm>
        </xdr:grpSpPr>
        <xdr:sp macro="" textlink="">
          <xdr:nvSpPr>
            <xdr:cNvPr id="9" name="양쪽 모서리가 둥근 사각형 265">
              <a:extLst>
                <a:ext uri="{FF2B5EF4-FFF2-40B4-BE49-F238E27FC236}">
                  <a16:creationId xmlns:a16="http://schemas.microsoft.com/office/drawing/2014/main" id="{3884C073-8720-3987-EE28-71626BD1DD0A}"/>
                </a:ext>
              </a:extLst>
            </xdr:cNvPr>
            <xdr:cNvSpPr/>
          </xdr:nvSpPr>
          <xdr:spPr>
            <a:xfrm>
              <a:off x="8424182" y="1409699"/>
              <a:ext cx="3722398" cy="4505325"/>
            </a:xfrm>
            <a:prstGeom prst="round2SameRect">
              <a:avLst>
                <a:gd name="adj1" fmla="val 5129"/>
                <a:gd name="adj2" fmla="val 0"/>
              </a:avLst>
            </a:prstGeom>
            <a:solidFill>
              <a:schemeClr val="bg1"/>
            </a:solidFill>
            <a:effectLst>
              <a:outerShdw blurRad="317500" dist="127000" dir="2700000" algn="tl" rotWithShape="0">
                <a:prstClr val="black">
                  <a:alpha val="10000"/>
                </a:prstClr>
              </a:outerShdw>
            </a:effectLst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1000" b="0" i="0" u="none" strike="noStrike" kern="0" cap="none" spc="0" normalizeH="0" baseline="0">
                <a:ln>
                  <a:noFill/>
                </a:ln>
                <a:solidFill>
                  <a:srgbClr val="626262"/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US" altLang="ko-KR" sz="1000" b="0" i="0" u="none" strike="noStrike" kern="0" cap="none" spc="0" normalizeH="0" baseline="0">
                  <a:ln>
                    <a:noFill/>
                  </a:ln>
                  <a:solidFill>
                    <a:srgbClr val="626262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01. </a:t>
              </a:r>
              <a:r>
                <a:rPr kumimoji="0" lang="ko-KR" altLang="en-US" sz="1000" b="1" i="0" u="none" strike="noStrike" kern="0" cap="none" spc="0" normalizeH="0" baseline="0" noProof="0">
                  <a:ln>
                    <a:noFill/>
                  </a:ln>
                  <a:solidFill>
                    <a:prstClr val="black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업무 추가</a:t>
              </a:r>
              <a:endPara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US" altLang="ko-KR" sz="1000" b="1" i="0" u="none" strike="noStrike" kern="0" cap="none" spc="0" normalizeH="0" baseline="0" noProof="0">
                  <a:ln>
                    <a:noFill/>
                  </a:ln>
                  <a:solidFill>
                    <a:prstClr val="black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   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1) 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업무 추가를 원할 경우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,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 표 위에서 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마우스 우클릭 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- [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삽입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]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 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- [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위쪽에 표 행 삽입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]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을 클릭합니다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.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US" altLang="ko-KR" sz="1000" b="0" i="0" u="none" strike="noStrike" kern="0" cap="none" spc="0" normalizeH="0" baseline="0" noProof="0">
                  <a:ln>
                    <a:noFill/>
                  </a:ln>
                  <a:solidFill>
                    <a:srgbClr val="626262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02. </a:t>
              </a:r>
              <a:r>
                <a:rPr kumimoji="0" lang="ko-KR" altLang="en-US" sz="1000" b="1" i="0" u="none" strike="noStrike" kern="0" cap="none" spc="0" normalizeH="0" baseline="0" noProof="0">
                  <a:ln>
                    <a:noFill/>
                  </a:ln>
                  <a:solidFill>
                    <a:prstClr val="black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업무 삭제</a:t>
              </a:r>
              <a:endPara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US" altLang="ko-KR" sz="1000" b="1" i="0" u="none" strike="noStrike" kern="0" cap="none" spc="0" normalizeH="0" baseline="0" noProof="0">
                  <a:ln>
                    <a:noFill/>
                  </a:ln>
                  <a:solidFill>
                    <a:prstClr val="black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   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1) 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업무 삭제를 원할 경우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, 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삭제 원하는 내역 위에서 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마우스 우클릭 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- [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삭제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]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 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- [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표 행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]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을 클릭합니다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.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50000"/>
                    <a:lumOff val="50000"/>
                  </a:scheme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50000"/>
                    <a:lumOff val="50000"/>
                  </a:scheme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50000"/>
                    <a:lumOff val="50000"/>
                  </a:scheme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50000"/>
                    <a:lumOff val="50000"/>
                  </a:scheme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50000"/>
                    <a:lumOff val="50000"/>
                  </a:scheme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50000"/>
                    <a:lumOff val="50000"/>
                  </a:scheme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* 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이 외의 방법으로 추가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/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삭제 시 칸반보드에 오류가 발생할 수 있습니다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.</a:t>
              </a:r>
            </a:p>
          </xdr:txBody>
        </xdr:sp>
        <xdr:sp macro="" textlink="">
          <xdr:nvSpPr>
            <xdr:cNvPr id="10" name="양쪽 모서리가 둥근 사각형 266">
              <a:extLst>
                <a:ext uri="{FF2B5EF4-FFF2-40B4-BE49-F238E27FC236}">
                  <a16:creationId xmlns:a16="http://schemas.microsoft.com/office/drawing/2014/main" id="{106F6047-EB40-CC1B-0E01-9D09D6B45330}"/>
                </a:ext>
              </a:extLst>
            </xdr:cNvPr>
            <xdr:cNvSpPr/>
          </xdr:nvSpPr>
          <xdr:spPr>
            <a:xfrm>
              <a:off x="8420100" y="1295400"/>
              <a:ext cx="3722398" cy="360000"/>
            </a:xfrm>
            <a:prstGeom prst="round2SameRect">
              <a:avLst>
                <a:gd name="adj1" fmla="val 27250"/>
                <a:gd name="adj2" fmla="val 0"/>
              </a:avLst>
            </a:prstGeom>
            <a:solidFill>
              <a:srgbClr val="7C7D82"/>
            </a:solidFill>
            <a:ln>
              <a:noFill/>
            </a:ln>
            <a:effectLst/>
          </xdr:spPr>
          <xdr:txBody>
            <a:bodyPr vertOverflow="clip" rtlCol="0" anchor="t"/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ko-KR" altLang="ko-KR" sz="1050" b="1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맑은 고딕" panose="020B0503020000020004" pitchFamily="50" charset="-127"/>
                <a:ea typeface="맑은 고딕" panose="020B0503020000020004" pitchFamily="50" charset="-127"/>
                <a:cs typeface="+mn-cs"/>
              </a:endParaRPr>
            </a:p>
          </xdr:txBody>
        </xdr:sp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8D1B2E2A-C664-5346-1F94-667627C204A1}"/>
                </a:ext>
              </a:extLst>
            </xdr:cNvPr>
            <xdr:cNvSpPr txBox="1"/>
          </xdr:nvSpPr>
          <xdr:spPr>
            <a:xfrm>
              <a:off x="8467724" y="1343025"/>
              <a:ext cx="1933575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 marL="0" marR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altLang="ko-KR" sz="1100" b="1" i="0" baseline="0">
                  <a:solidFill>
                    <a:schemeClr val="bg1"/>
                  </a:solidFill>
                  <a:effectLst/>
                  <a:latin typeface="+mn-lt"/>
                  <a:ea typeface="+mn-ea"/>
                  <a:cs typeface="+mn-cs"/>
                </a:rPr>
                <a:t>Smart Excel Tip</a:t>
              </a:r>
              <a:endParaRPr lang="ko-KR" altLang="ko-KR" sz="1100">
                <a:solidFill>
                  <a:schemeClr val="bg1"/>
                </a:solidFill>
                <a:effectLst/>
              </a:endParaRPr>
            </a:p>
          </xdr:txBody>
        </xdr:sp>
      </xdr:grpSp>
      <xdr:pic>
        <xdr:nvPicPr>
          <xdr:cNvPr id="5" name="그림 4">
            <a:extLst>
              <a:ext uri="{FF2B5EF4-FFF2-40B4-BE49-F238E27FC236}">
                <a16:creationId xmlns:a16="http://schemas.microsoft.com/office/drawing/2014/main" id="{7814BA50-EB83-6477-BF31-42E6A643246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7639049" y="3476625"/>
            <a:ext cx="4933333" cy="990476"/>
          </a:xfrm>
          <a:prstGeom prst="rect">
            <a:avLst/>
          </a:prstGeom>
        </xdr:spPr>
      </xdr:pic>
      <xdr:pic>
        <xdr:nvPicPr>
          <xdr:cNvPr id="8" name="그림 7">
            <a:extLst>
              <a:ext uri="{FF2B5EF4-FFF2-40B4-BE49-F238E27FC236}">
                <a16:creationId xmlns:a16="http://schemas.microsoft.com/office/drawing/2014/main" id="{104935C7-4D24-D3AC-57C8-6D265E2A158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7639050" y="5124450"/>
            <a:ext cx="4466667" cy="1085714"/>
          </a:xfrm>
          <a:prstGeom prst="rect">
            <a:avLst/>
          </a:prstGeom>
        </xdr:spPr>
      </xdr:pic>
    </xdr:grp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46</xdr:col>
      <xdr:colOff>1447800</xdr:colOff>
      <xdr:row>1</xdr:row>
      <xdr:rowOff>104775</xdr:rowOff>
    </xdr:from>
    <xdr:to>
      <xdr:col>48</xdr:col>
      <xdr:colOff>77426</xdr:colOff>
      <xdr:row>1</xdr:row>
      <xdr:rowOff>480126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16925" y="228600"/>
          <a:ext cx="858476" cy="375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0</xdr:colOff>
      <xdr:row>0</xdr:row>
      <xdr:rowOff>0</xdr:rowOff>
    </xdr:from>
    <xdr:to>
      <xdr:col>4</xdr:col>
      <xdr:colOff>809625</xdr:colOff>
      <xdr:row>1</xdr:row>
      <xdr:rowOff>514350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0" y="0"/>
          <a:ext cx="1181100" cy="638175"/>
        </a:xfrm>
        <a:prstGeom prst="rect">
          <a:avLst/>
        </a:prstGeom>
        <a:gradFill flip="none" rotWithShape="1">
          <a:gsLst>
            <a:gs pos="23000">
              <a:schemeClr val="accent1">
                <a:lumMod val="20000"/>
                <a:lumOff val="80000"/>
                <a:alpha val="50000"/>
              </a:schemeClr>
            </a:gs>
            <a:gs pos="76000">
              <a:schemeClr val="bg1">
                <a:alpha val="0"/>
              </a:schemeClr>
            </a:gs>
          </a:gsLst>
          <a:path path="circle">
            <a:fillToRect r="100000" b="100000"/>
          </a:path>
          <a:tileRect l="-100000" t="-100000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oneCellAnchor>
    <xdr:from>
      <xdr:col>1</xdr:col>
      <xdr:colOff>171450</xdr:colOff>
      <xdr:row>1</xdr:row>
      <xdr:rowOff>119854</xdr:rowOff>
    </xdr:from>
    <xdr:ext cx="2876550" cy="404021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400050" y="243679"/>
          <a:ext cx="2876550" cy="404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altLang="ko-KR" sz="2000" b="1">
              <a:solidFill>
                <a:schemeClr val="tx2">
                  <a:lumMod val="75000"/>
                </a:schemeClr>
              </a:solidFill>
              <a:latin typeface="Verdana" panose="020B0604030504040204" pitchFamily="34" charset="0"/>
              <a:ea typeface="Verdana" panose="020B0604030504040204" pitchFamily="34" charset="0"/>
            </a:rPr>
            <a:t>Kanban Board</a:t>
          </a:r>
          <a:endParaRPr lang="ko-KR" altLang="en-US" sz="2000" b="1">
            <a:solidFill>
              <a:schemeClr val="tx2">
                <a:lumMod val="75000"/>
              </a:schemeClr>
            </a:solidFill>
            <a:latin typeface="Verdana" panose="020B0604030504040204" pitchFamily="34" charset="0"/>
          </a:endParaRPr>
        </a:p>
      </xdr:txBody>
    </xdr:sp>
    <xdr:clientData/>
  </xdr:oneCellAnchor>
  <xdr:twoCellAnchor editAs="absolute">
    <xdr:from>
      <xdr:col>4</xdr:col>
      <xdr:colOff>1457325</xdr:colOff>
      <xdr:row>5</xdr:row>
      <xdr:rowOff>123825</xdr:rowOff>
    </xdr:from>
    <xdr:to>
      <xdr:col>19</xdr:col>
      <xdr:colOff>104776</xdr:colOff>
      <xdr:row>10</xdr:row>
      <xdr:rowOff>142875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B0858AB9-ED33-42F1-9AEE-014078F22AFB}"/>
            </a:ext>
          </a:extLst>
        </xdr:cNvPr>
        <xdr:cNvGrpSpPr/>
      </xdr:nvGrpSpPr>
      <xdr:grpSpPr>
        <a:xfrm>
          <a:off x="1828800" y="1438275"/>
          <a:ext cx="6448426" cy="1428750"/>
          <a:chOff x="8420100" y="1295400"/>
          <a:chExt cx="3726480" cy="1428750"/>
        </a:xfrm>
      </xdr:grpSpPr>
      <xdr:sp macro="" textlink="">
        <xdr:nvSpPr>
          <xdr:cNvPr id="5" name="양쪽 모서리가 둥근 사각형 265">
            <a:extLst>
              <a:ext uri="{FF2B5EF4-FFF2-40B4-BE49-F238E27FC236}">
                <a16:creationId xmlns:a16="http://schemas.microsoft.com/office/drawing/2014/main" id="{644EA54F-D018-5A01-3302-B32C10D82AD4}"/>
              </a:ext>
            </a:extLst>
          </xdr:cNvPr>
          <xdr:cNvSpPr/>
        </xdr:nvSpPr>
        <xdr:spPr>
          <a:xfrm>
            <a:off x="8424182" y="1409700"/>
            <a:ext cx="3722398" cy="1314450"/>
          </a:xfrm>
          <a:prstGeom prst="round2SameRect">
            <a:avLst>
              <a:gd name="adj1" fmla="val 5129"/>
              <a:gd name="adj2" fmla="val 0"/>
            </a:avLst>
          </a:prstGeom>
          <a:solidFill>
            <a:schemeClr val="bg1"/>
          </a:solidFill>
          <a:effectLst>
            <a:outerShdw blurRad="317500" dist="127000" dir="2700000" algn="tl" rotWithShape="0">
              <a:prstClr val="black">
                <a:alpha val="10000"/>
              </a:prstClr>
            </a:outerShdw>
          </a:effectLst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맑은 고딕" panose="020B0503020000020004" pitchFamily="50" charset="-127"/>
              <a:ea typeface="+mn-ea"/>
              <a:cs typeface="+mn-cs"/>
            </a:endParaRP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en-US" altLang="ko-KR" sz="1000" b="0" i="0" u="none" strike="noStrike" kern="0" cap="none" spc="0" normalizeH="0" baseline="0">
              <a:ln>
                <a:noFill/>
              </a:ln>
              <a:solidFill>
                <a:srgbClr val="626262"/>
              </a:solidFill>
              <a:effectLst/>
              <a:uLnTx/>
              <a:uFillTx/>
              <a:latin typeface="맑은 고딕" panose="020B0503020000020004" pitchFamily="50" charset="-127"/>
              <a:ea typeface="+mn-ea"/>
              <a:cs typeface="+mn-cs"/>
            </a:endParaRP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n-US" altLang="ko-KR" sz="1000" b="0" i="0" u="none" strike="noStrike" kern="0" cap="none" spc="0" normalizeH="0" baseline="0">
                <a:ln>
                  <a:noFill/>
                </a:ln>
                <a:solidFill>
                  <a:srgbClr val="626262"/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01.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칸반보드 생성</a:t>
            </a:r>
            <a:endPara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맑은 고딕" panose="020B0503020000020004" pitchFamily="50" charset="-127"/>
              <a:ea typeface="+mn-ea"/>
              <a:cs typeface="+mn-cs"/>
            </a:endParaRP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   </a:t>
            </a:r>
            <a:r>
              <a: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1) </a:t>
            </a:r>
            <a:r>
              <a:rPr kumimoji="0" lang="ko-KR" altLang="en-US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상태명</a:t>
            </a:r>
            <a:r>
              <a: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(</a:t>
            </a:r>
            <a:r>
              <a:rPr kumimoji="0" lang="ko-KR" altLang="en-US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대기</a:t>
            </a:r>
            <a:r>
              <a: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, </a:t>
            </a:r>
            <a:r>
              <a:rPr kumimoji="0" lang="ko-KR" altLang="en-US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진행</a:t>
            </a:r>
            <a:r>
              <a: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, </a:t>
            </a:r>
            <a:r>
              <a:rPr kumimoji="0" lang="ko-KR" altLang="en-US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피드백</a:t>
            </a:r>
            <a:r>
              <a: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,...) </a:t>
            </a:r>
            <a:r>
              <a:rPr kumimoji="0" lang="ko-KR" altLang="en-US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선택 시 해당하는 </a:t>
            </a:r>
            <a:r>
              <a:rPr kumimoji="0" lang="ko-KR" altLang="en-US" sz="900" b="0" i="0" u="none" strike="noStrike" kern="0" cap="none" spc="0" normalizeH="0" baseline="0" noProof="0">
                <a:ln>
                  <a:noFill/>
                </a:ln>
                <a:solidFill>
                  <a:srgbClr val="C00000"/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칸반보드가 자동으로 표시</a:t>
            </a:r>
            <a:r>
              <a:rPr kumimoji="0" lang="ko-KR" altLang="en-US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됩니다</a:t>
            </a:r>
            <a:r>
              <a: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.</a:t>
            </a:r>
          </a:p>
        </xdr:txBody>
      </xdr:sp>
      <xdr:sp macro="" textlink="">
        <xdr:nvSpPr>
          <xdr:cNvPr id="7" name="양쪽 모서리가 둥근 사각형 266">
            <a:extLst>
              <a:ext uri="{FF2B5EF4-FFF2-40B4-BE49-F238E27FC236}">
                <a16:creationId xmlns:a16="http://schemas.microsoft.com/office/drawing/2014/main" id="{6C66B178-C791-2295-B8DC-FE8165DB9B0A}"/>
              </a:ext>
            </a:extLst>
          </xdr:cNvPr>
          <xdr:cNvSpPr/>
        </xdr:nvSpPr>
        <xdr:spPr>
          <a:xfrm>
            <a:off x="8420100" y="1295400"/>
            <a:ext cx="3722398" cy="360000"/>
          </a:xfrm>
          <a:prstGeom prst="round2SameRect">
            <a:avLst>
              <a:gd name="adj1" fmla="val 27250"/>
              <a:gd name="adj2" fmla="val 0"/>
            </a:avLst>
          </a:prstGeom>
          <a:solidFill>
            <a:srgbClr val="7C7D82"/>
          </a:solidFill>
          <a:ln>
            <a:noFill/>
          </a:ln>
          <a:effectLst/>
        </xdr:spPr>
        <xdr:txBody>
          <a:bodyPr vertOverflow="clip" rtlCol="0" anchor="t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ko-KR" altLang="ko-KR" sz="105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A04CFAC0-9C68-1DBC-7F64-174B9E8B0264}"/>
              </a:ext>
            </a:extLst>
          </xdr:cNvPr>
          <xdr:cNvSpPr txBox="1"/>
        </xdr:nvSpPr>
        <xdr:spPr>
          <a:xfrm>
            <a:off x="8467724" y="1343025"/>
            <a:ext cx="1933575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spAutoFit/>
          </a:bodyPr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altLang="ko-KR" sz="1100" b="1" i="0" baseline="0">
                <a:solidFill>
                  <a:schemeClr val="bg1"/>
                </a:solidFill>
                <a:effectLst/>
                <a:latin typeface="+mn-lt"/>
                <a:ea typeface="+mn-ea"/>
                <a:cs typeface="+mn-cs"/>
              </a:rPr>
              <a:t>Smart Excel Tip</a:t>
            </a:r>
            <a:endParaRPr lang="ko-KR" altLang="ko-KR" sz="1100">
              <a:solidFill>
                <a:schemeClr val="bg1"/>
              </a:solidFill>
              <a:effectLst/>
            </a:endParaRPr>
          </a:p>
        </xdr:txBody>
      </xdr:sp>
    </xdr:grp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표2" displayName="표2" ref="B5:B16" totalsRowShown="0">
  <tableColumns count="1">
    <tableColumn id="1" xr3:uid="{00000000-0010-0000-0000-000001000000}" name="프로젝트명"/>
  </tableColumns>
  <tableStyleInfo name="표 스타일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표3" displayName="표3" ref="D5:D16" totalsRowShown="0">
  <tableColumns count="1">
    <tableColumn id="1" xr3:uid="{00000000-0010-0000-0100-000001000000}" name="부서명"/>
  </tableColumns>
  <tableStyleInfo name="표 스타일 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표1" displayName="표1" ref="B5:L61" totalsRowShown="0" headerRowDxfId="1596" tableBorderDxfId="1595">
  <tableColumns count="11">
    <tableColumn id="1" xr3:uid="{00000000-0010-0000-0200-000001000000}" name="조합" dataDxfId="1594">
      <calculatedColumnFormula>표1[[#This Row],[상태명]]&amp;COUNTIF($K$5:K6,표1[[#This Row],[상태명]])</calculatedColumnFormula>
    </tableColumn>
    <tableColumn id="12" xr3:uid="{00000000-0010-0000-0200-00000C000000}" name="업무번호" dataDxfId="1593"/>
    <tableColumn id="9" xr3:uid="{00000000-0010-0000-0200-000009000000}" name="프로젝트명" dataDxfId="1592"/>
    <tableColumn id="2" xr3:uid="{00000000-0010-0000-0200-000002000000}" name="업무명" dataDxfId="1591"/>
    <tableColumn id="3" xr3:uid="{00000000-0010-0000-0200-000003000000}" name="부서명" dataDxfId="1590"/>
    <tableColumn id="4" xr3:uid="{00000000-0010-0000-0200-000004000000}" name="담당자" dataDxfId="1589"/>
    <tableColumn id="5" xr3:uid="{00000000-0010-0000-0200-000005000000}" name="업무중요도" dataDxfId="1588"/>
    <tableColumn id="6" xr3:uid="{00000000-0010-0000-0200-000006000000}" name="시작일" dataDxfId="1587"/>
    <tableColumn id="7" xr3:uid="{00000000-0010-0000-0200-000007000000}" name="마감일" dataDxfId="1586"/>
    <tableColumn id="10" xr3:uid="{00000000-0010-0000-0200-00000A000000}" name="상태명" dataDxfId="1585"/>
    <tableColumn id="8" xr3:uid="{00000000-0010-0000-0200-000008000000}" name="비고" dataDxfId="1584"/>
  </tableColumns>
  <tableStyleInfo name="표 스타일 1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사용자 지정 85">
      <a:dk1>
        <a:sysClr val="windowText" lastClr="000000"/>
      </a:dk1>
      <a:lt1>
        <a:sysClr val="window" lastClr="FFFFFF"/>
      </a:lt1>
      <a:dk2>
        <a:srgbClr val="2D303B"/>
      </a:dk2>
      <a:lt2>
        <a:srgbClr val="F7F7F7"/>
      </a:lt2>
      <a:accent1>
        <a:srgbClr val="4763ED"/>
      </a:accent1>
      <a:accent2>
        <a:srgbClr val="21A58A"/>
      </a:accent2>
      <a:accent3>
        <a:srgbClr val="FC7556"/>
      </a:accent3>
      <a:accent4>
        <a:srgbClr val="FFCD44"/>
      </a:accent4>
      <a:accent5>
        <a:srgbClr val="2D303B"/>
      </a:accent5>
      <a:accent6>
        <a:srgbClr val="787F98"/>
      </a:accent6>
      <a:hlink>
        <a:srgbClr val="FC7556"/>
      </a:hlink>
      <a:folHlink>
        <a:srgbClr val="787F98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B1:AA72"/>
  <sheetViews>
    <sheetView showGridLines="0" showRowColHeaders="0" tabSelected="1" zoomScaleNormal="100" workbookViewId="0">
      <selection activeCell="B6" sqref="B6"/>
    </sheetView>
  </sheetViews>
  <sheetFormatPr defaultRowHeight="24.95" customHeight="1"/>
  <cols>
    <col min="1" max="1" width="2.625" customWidth="1"/>
    <col min="2" max="2" width="20.625" customWidth="1"/>
    <col min="3" max="3" width="2.625" customWidth="1"/>
    <col min="4" max="4" width="20.625" customWidth="1"/>
    <col min="5" max="5" width="2.625" customWidth="1"/>
    <col min="6" max="6" width="20.625" customWidth="1"/>
    <col min="7" max="17" width="12.625" customWidth="1"/>
    <col min="18" max="18" width="24.25" style="4" customWidth="1"/>
    <col min="19" max="19" width="4.375" style="4" customWidth="1"/>
    <col min="20" max="20" width="2.625" customWidth="1"/>
    <col min="21" max="21" width="24.25" style="4" customWidth="1"/>
    <col min="22" max="22" width="4.375" style="4" customWidth="1"/>
    <col min="23" max="23" width="2.625" customWidth="1"/>
    <col min="24" max="25" width="9" style="4"/>
  </cols>
  <sheetData>
    <row r="1" spans="2:23" ht="9.9499999999999993" customHeight="1">
      <c r="B1" s="1"/>
      <c r="C1" s="1"/>
      <c r="E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T1" s="1"/>
      <c r="W1" s="1"/>
    </row>
    <row r="2" spans="2:23" ht="50.1" customHeight="1">
      <c r="B2" s="73"/>
      <c r="C2" s="73"/>
      <c r="D2" s="73"/>
      <c r="E2" s="73"/>
      <c r="F2" s="73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S2" s="6"/>
      <c r="T2" s="6"/>
      <c r="V2" s="6"/>
      <c r="W2" s="6"/>
    </row>
    <row r="3" spans="2:23" ht="9.9499999999999993" customHeight="1">
      <c r="B3" s="11"/>
      <c r="C3" s="11"/>
      <c r="D3" s="11"/>
      <c r="E3" s="11"/>
      <c r="F3" s="1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T3" s="6"/>
      <c r="W3" s="6"/>
    </row>
    <row r="4" spans="2:23" ht="24.95" customHeight="1">
      <c r="B4" s="11"/>
      <c r="C4" s="11"/>
      <c r="D4" s="11"/>
      <c r="E4" s="11"/>
      <c r="F4" s="11"/>
      <c r="R4"/>
      <c r="S4"/>
      <c r="U4"/>
      <c r="V4"/>
    </row>
    <row r="5" spans="2:23" ht="24.95" customHeight="1">
      <c r="B5" s="66" t="s">
        <v>13</v>
      </c>
      <c r="C5" s="31"/>
      <c r="D5" s="66" t="s">
        <v>5</v>
      </c>
      <c r="F5" s="32" t="s">
        <v>12</v>
      </c>
      <c r="J5" s="5"/>
      <c r="K5" s="5"/>
      <c r="L5" s="5"/>
      <c r="M5" s="5"/>
      <c r="N5" s="5"/>
      <c r="O5" s="5"/>
      <c r="P5" s="5"/>
      <c r="Q5" s="5"/>
      <c r="W5" s="5"/>
    </row>
    <row r="6" spans="2:23" ht="27" customHeight="1">
      <c r="B6" s="67"/>
      <c r="C6" s="21"/>
      <c r="D6" s="67"/>
      <c r="E6" s="22"/>
      <c r="F6" s="39" t="s">
        <v>7</v>
      </c>
      <c r="G6" s="9"/>
      <c r="J6" s="2"/>
      <c r="K6" s="2"/>
      <c r="L6" s="2"/>
      <c r="M6" s="2"/>
      <c r="N6" s="2"/>
      <c r="O6" s="2"/>
      <c r="P6" s="2"/>
      <c r="Q6" s="2"/>
      <c r="W6" s="7"/>
    </row>
    <row r="7" spans="2:23" ht="27" customHeight="1">
      <c r="B7" s="67"/>
      <c r="C7" s="21"/>
      <c r="D7" s="67"/>
      <c r="E7" s="22"/>
      <c r="F7" s="40" t="s">
        <v>8</v>
      </c>
      <c r="G7" s="9"/>
      <c r="J7" s="2"/>
      <c r="K7" s="2"/>
      <c r="L7" s="2"/>
      <c r="M7" s="2"/>
      <c r="N7" s="2"/>
      <c r="O7" s="2"/>
      <c r="P7" s="2"/>
      <c r="Q7" s="2"/>
      <c r="W7" s="7"/>
    </row>
    <row r="8" spans="2:23" ht="27" customHeight="1">
      <c r="B8" s="67"/>
      <c r="C8" s="21"/>
      <c r="D8" s="67"/>
      <c r="E8" s="22"/>
      <c r="F8" s="33" t="s">
        <v>9</v>
      </c>
      <c r="G8" s="9"/>
      <c r="J8" s="2"/>
      <c r="K8" s="2"/>
      <c r="L8" s="2"/>
      <c r="M8" s="2"/>
      <c r="N8" s="2"/>
      <c r="O8" s="2"/>
      <c r="P8" s="2"/>
      <c r="Q8" s="2"/>
      <c r="W8" s="7"/>
    </row>
    <row r="9" spans="2:23" ht="24.95" customHeight="1">
      <c r="B9" s="67"/>
      <c r="C9" s="21"/>
      <c r="D9" s="67"/>
      <c r="E9" s="22"/>
      <c r="F9" s="34" t="s">
        <v>10</v>
      </c>
      <c r="G9" s="9"/>
      <c r="J9" s="3"/>
      <c r="K9" s="3"/>
      <c r="L9" s="3"/>
      <c r="M9" s="3"/>
      <c r="N9" s="3"/>
      <c r="O9" s="3"/>
      <c r="P9" s="3"/>
      <c r="Q9" s="3"/>
      <c r="W9" s="7"/>
    </row>
    <row r="10" spans="2:23" ht="24.95" customHeight="1">
      <c r="B10" s="67"/>
      <c r="C10" s="21"/>
      <c r="D10" s="67"/>
      <c r="E10" s="22"/>
      <c r="F10" s="35" t="s">
        <v>11</v>
      </c>
      <c r="G10" s="9"/>
      <c r="J10" s="3"/>
      <c r="K10" s="3"/>
      <c r="L10" s="3"/>
      <c r="M10" s="3"/>
      <c r="N10" s="3"/>
      <c r="O10" s="3"/>
      <c r="P10" s="3"/>
      <c r="Q10" s="3"/>
      <c r="W10" s="7"/>
    </row>
    <row r="11" spans="2:23" ht="24.95" customHeight="1">
      <c r="B11" s="67"/>
      <c r="C11" s="22"/>
      <c r="D11" s="67"/>
      <c r="E11" s="22"/>
      <c r="F11" s="36" t="s">
        <v>24</v>
      </c>
      <c r="G11" s="9"/>
      <c r="W11" s="7"/>
    </row>
    <row r="12" spans="2:23" ht="24.95" customHeight="1">
      <c r="B12" s="67"/>
      <c r="C12" s="22"/>
      <c r="D12" s="67"/>
      <c r="E12" s="22"/>
      <c r="F12" s="38" t="s">
        <v>26</v>
      </c>
      <c r="G12" s="9"/>
      <c r="W12" s="7"/>
    </row>
    <row r="13" spans="2:23" ht="24.95" customHeight="1">
      <c r="B13" s="67"/>
      <c r="C13" s="22"/>
      <c r="D13" s="67"/>
      <c r="E13" s="22"/>
      <c r="F13" s="37" t="s">
        <v>28</v>
      </c>
      <c r="G13" s="9"/>
      <c r="W13" s="7"/>
    </row>
    <row r="14" spans="2:23" ht="24.95" customHeight="1">
      <c r="B14" s="67"/>
      <c r="C14" s="22"/>
      <c r="D14" s="67"/>
      <c r="E14" s="22"/>
      <c r="F14" s="22"/>
      <c r="G14" s="9"/>
      <c r="W14" s="7"/>
    </row>
    <row r="15" spans="2:23" ht="24.95" customHeight="1">
      <c r="B15" s="67"/>
      <c r="C15" s="22"/>
      <c r="D15" s="67"/>
      <c r="E15" s="22"/>
      <c r="F15" s="22"/>
      <c r="G15" s="9"/>
      <c r="W15" s="7"/>
    </row>
    <row r="16" spans="2:23" ht="24.95" customHeight="1">
      <c r="B16" s="67"/>
      <c r="C16" s="22"/>
      <c r="D16" s="67"/>
      <c r="E16" s="22"/>
      <c r="F16" s="22"/>
      <c r="G16" s="9"/>
      <c r="W16" s="7"/>
    </row>
    <row r="17" spans="2:27" ht="24.95" customHeight="1">
      <c r="B17" s="9"/>
      <c r="C17" s="9"/>
      <c r="D17" s="9"/>
      <c r="F17" s="9"/>
      <c r="G17" s="9"/>
      <c r="W17" s="7"/>
    </row>
    <row r="18" spans="2:27" ht="24.95" customHeight="1">
      <c r="C18" s="9"/>
      <c r="D18" s="9"/>
      <c r="E18" s="9"/>
      <c r="F18" s="9"/>
      <c r="G18" s="9"/>
      <c r="H18" s="9"/>
      <c r="W18" s="7"/>
    </row>
    <row r="19" spans="2:27" ht="24.95" customHeight="1">
      <c r="C19" s="9"/>
      <c r="E19" s="9"/>
      <c r="F19" s="9"/>
      <c r="G19" s="9"/>
      <c r="H19" s="9"/>
      <c r="W19" s="7"/>
    </row>
    <row r="20" spans="2:27" ht="24.95" customHeight="1">
      <c r="W20" s="7"/>
    </row>
    <row r="21" spans="2:27" ht="24.95" customHeight="1">
      <c r="W21" s="7"/>
    </row>
    <row r="22" spans="2:27" ht="24.95" customHeight="1">
      <c r="W22" s="7"/>
    </row>
    <row r="23" spans="2:27" ht="24.95" customHeight="1">
      <c r="W23" s="7"/>
    </row>
    <row r="24" spans="2:27" ht="24.95" customHeight="1">
      <c r="W24" s="7"/>
    </row>
    <row r="25" spans="2:27" ht="24.95" customHeight="1">
      <c r="W25" s="7"/>
    </row>
    <row r="26" spans="2:27" ht="24.95" customHeight="1">
      <c r="W26" s="7"/>
    </row>
    <row r="27" spans="2:27" ht="24.95" customHeight="1">
      <c r="W27" s="7"/>
      <c r="Z27" s="4"/>
      <c r="AA27" s="4"/>
    </row>
    <row r="28" spans="2:27" ht="24.95" customHeight="1">
      <c r="R28"/>
      <c r="S28"/>
      <c r="U28"/>
      <c r="V28"/>
      <c r="X28"/>
      <c r="Y28"/>
    </row>
    <row r="29" spans="2:27" ht="24.95" customHeight="1">
      <c r="R29"/>
      <c r="S29"/>
      <c r="U29"/>
      <c r="V29"/>
      <c r="X29"/>
      <c r="Y29"/>
    </row>
    <row r="30" spans="2:27" ht="24.95" customHeight="1">
      <c r="R30"/>
      <c r="S30"/>
      <c r="U30"/>
      <c r="V30"/>
      <c r="X30"/>
      <c r="Y30"/>
    </row>
    <row r="31" spans="2:27" ht="24.95" customHeight="1">
      <c r="R31"/>
      <c r="S31"/>
      <c r="U31"/>
      <c r="V31"/>
      <c r="X31"/>
      <c r="Y31"/>
    </row>
    <row r="32" spans="2:27" ht="24.95" customHeight="1">
      <c r="R32"/>
      <c r="S32"/>
      <c r="U32"/>
      <c r="V32"/>
      <c r="X32"/>
      <c r="Y32"/>
    </row>
    <row r="33" customFormat="1" ht="27" customHeight="1"/>
    <row r="34" customFormat="1" ht="27" customHeight="1"/>
    <row r="35" customFormat="1" ht="27" customHeight="1"/>
    <row r="36" customFormat="1" ht="27" customHeight="1"/>
    <row r="37" customFormat="1" ht="27" customHeight="1"/>
    <row r="38" customFormat="1" ht="27" customHeight="1"/>
    <row r="39" customFormat="1" ht="27" customHeight="1"/>
    <row r="40" customFormat="1" ht="27" customHeight="1"/>
    <row r="41" customFormat="1" ht="27" customHeight="1"/>
    <row r="42" customFormat="1" ht="27" customHeight="1"/>
    <row r="43" customFormat="1" ht="27" customHeight="1"/>
    <row r="44" customFormat="1" ht="27" customHeight="1"/>
    <row r="45" customFormat="1" ht="27" customHeight="1"/>
    <row r="46" customFormat="1" ht="27" customHeight="1"/>
    <row r="47" customFormat="1" ht="27" customHeight="1"/>
    <row r="48" customFormat="1" ht="27" customHeight="1"/>
    <row r="49" customFormat="1" ht="27" customHeight="1"/>
    <row r="50" customFormat="1" ht="27" customHeight="1"/>
    <row r="51" customFormat="1" ht="27" customHeight="1"/>
    <row r="52" customFormat="1" ht="27" customHeight="1"/>
    <row r="53" customFormat="1" ht="27" customHeight="1"/>
    <row r="54" customFormat="1" ht="27" customHeight="1"/>
    <row r="55" customFormat="1" ht="27" customHeight="1"/>
    <row r="56" customFormat="1" ht="27" customHeight="1"/>
    <row r="57" customFormat="1" ht="24.95" customHeight="1"/>
    <row r="58" customFormat="1" ht="24.95" customHeight="1"/>
    <row r="59" customFormat="1" ht="24.95" customHeight="1"/>
    <row r="60" customFormat="1" ht="24.95" customHeight="1"/>
    <row r="61" customFormat="1" ht="24.95" customHeight="1"/>
    <row r="62" customFormat="1" ht="24.95" customHeight="1"/>
    <row r="63" customFormat="1" ht="24.95" customHeight="1"/>
    <row r="64" customFormat="1" ht="24.95" customHeight="1"/>
    <row r="65" customFormat="1" ht="24.95" customHeight="1"/>
    <row r="66" customFormat="1" ht="24.95" customHeight="1"/>
    <row r="67" customFormat="1" ht="24.95" customHeight="1"/>
    <row r="68" customFormat="1" ht="24.95" customHeight="1"/>
    <row r="69" customFormat="1" ht="24.95" customHeight="1"/>
    <row r="70" customFormat="1" ht="24.95" customHeight="1"/>
    <row r="71" customFormat="1" ht="24.95" customHeight="1"/>
    <row r="72" customFormat="1" ht="24.95" customHeight="1"/>
  </sheetData>
  <mergeCells count="1">
    <mergeCell ref="B2:F2"/>
  </mergeCells>
  <phoneticPr fontId="1" type="noConversion"/>
  <conditionalFormatting sqref="R34:S35">
    <cfRule type="expression" dxfId="1815" priority="106">
      <formula>$R$36="낮음"</formula>
    </cfRule>
    <cfRule type="expression" dxfId="1814" priority="107">
      <formula>$R$36="보통"</formula>
    </cfRule>
    <cfRule type="expression" dxfId="1813" priority="108">
      <formula>$R$36="높음"</formula>
    </cfRule>
  </conditionalFormatting>
  <conditionalFormatting sqref="R36">
    <cfRule type="expression" dxfId="1812" priority="103">
      <formula>$R$36="낮음"</formula>
    </cfRule>
    <cfRule type="expression" dxfId="1811" priority="104">
      <formula>$R$36="보통"</formula>
    </cfRule>
    <cfRule type="expression" dxfId="1810" priority="105">
      <formula>$R$36="높음"</formula>
    </cfRule>
  </conditionalFormatting>
  <conditionalFormatting sqref="S36">
    <cfRule type="expression" dxfId="1809" priority="100">
      <formula>$R$36="낮음"</formula>
    </cfRule>
    <cfRule type="expression" dxfId="1808" priority="101">
      <formula>$R$36="보통"</formula>
    </cfRule>
    <cfRule type="expression" dxfId="1807" priority="102">
      <formula>$R$36="높음"</formula>
    </cfRule>
  </conditionalFormatting>
  <conditionalFormatting sqref="U34:V35">
    <cfRule type="expression" dxfId="1806" priority="97">
      <formula>$U$36="낮음"</formula>
    </cfRule>
    <cfRule type="expression" dxfId="1805" priority="98">
      <formula>$U$36="보통"</formula>
    </cfRule>
    <cfRule type="expression" dxfId="1804" priority="99">
      <formula>$U$36="높음"</formula>
    </cfRule>
  </conditionalFormatting>
  <conditionalFormatting sqref="U36">
    <cfRule type="expression" dxfId="1803" priority="94">
      <formula>$U$36="낮음"</formula>
    </cfRule>
    <cfRule type="expression" dxfId="1802" priority="95">
      <formula>$U$36="보통"</formula>
    </cfRule>
    <cfRule type="expression" dxfId="1801" priority="96">
      <formula>$U$36="높음"</formula>
    </cfRule>
  </conditionalFormatting>
  <conditionalFormatting sqref="V36">
    <cfRule type="expression" dxfId="1800" priority="91">
      <formula>$U$36="낮음"</formula>
    </cfRule>
    <cfRule type="expression" dxfId="1799" priority="92">
      <formula>$U$36="보통"</formula>
    </cfRule>
    <cfRule type="expression" dxfId="1798" priority="93">
      <formula>$U$36="높음"</formula>
    </cfRule>
  </conditionalFormatting>
  <conditionalFormatting sqref="R38:S39">
    <cfRule type="expression" dxfId="1797" priority="88">
      <formula>$R$40="낮음"</formula>
    </cfRule>
    <cfRule type="expression" dxfId="1796" priority="89">
      <formula>$R$40="보통"</formula>
    </cfRule>
    <cfRule type="expression" dxfId="1795" priority="90">
      <formula>$R$40="높음"</formula>
    </cfRule>
  </conditionalFormatting>
  <conditionalFormatting sqref="R40">
    <cfRule type="expression" dxfId="1794" priority="85">
      <formula>$R$40="낮음"</formula>
    </cfRule>
    <cfRule type="expression" dxfId="1793" priority="86">
      <formula>$R$40="보통"</formula>
    </cfRule>
    <cfRule type="expression" dxfId="1792" priority="87">
      <formula>$R$40="높음"</formula>
    </cfRule>
  </conditionalFormatting>
  <conditionalFormatting sqref="S40">
    <cfRule type="expression" dxfId="1791" priority="82">
      <formula>$R$40="낮음"</formula>
    </cfRule>
    <cfRule type="expression" dxfId="1790" priority="83">
      <formula>$R$40="보통"</formula>
    </cfRule>
    <cfRule type="expression" dxfId="1789" priority="84">
      <formula>$R$40="높음"</formula>
    </cfRule>
  </conditionalFormatting>
  <conditionalFormatting sqref="R42:S43">
    <cfRule type="expression" dxfId="1788" priority="79">
      <formula>$R$44="낮음"</formula>
    </cfRule>
    <cfRule type="expression" dxfId="1787" priority="80">
      <formula>$R$44="보통"</formula>
    </cfRule>
    <cfRule type="expression" dxfId="1786" priority="81">
      <formula>$R$44="높음"</formula>
    </cfRule>
  </conditionalFormatting>
  <conditionalFormatting sqref="R44">
    <cfRule type="expression" dxfId="1785" priority="76">
      <formula>$R$44="낮음"</formula>
    </cfRule>
    <cfRule type="expression" dxfId="1784" priority="77">
      <formula>$R$44="보통"</formula>
    </cfRule>
    <cfRule type="expression" dxfId="1783" priority="78">
      <formula>$R$44="높음"</formula>
    </cfRule>
  </conditionalFormatting>
  <conditionalFormatting sqref="S44">
    <cfRule type="expression" dxfId="1782" priority="73">
      <formula>$R$44="낮음"</formula>
    </cfRule>
    <cfRule type="expression" dxfId="1781" priority="74">
      <formula>$R$44="보통"</formula>
    </cfRule>
    <cfRule type="expression" dxfId="1780" priority="75">
      <formula>$R$44="높음"</formula>
    </cfRule>
  </conditionalFormatting>
  <conditionalFormatting sqref="R46:S47">
    <cfRule type="expression" dxfId="1779" priority="70">
      <formula>$R$48="낮음"</formula>
    </cfRule>
    <cfRule type="expression" dxfId="1778" priority="71">
      <formula>$R$48="보통"</formula>
    </cfRule>
    <cfRule type="expression" dxfId="1777" priority="72">
      <formula>$R$48="높음"</formula>
    </cfRule>
  </conditionalFormatting>
  <conditionalFormatting sqref="R48">
    <cfRule type="expression" dxfId="1776" priority="67">
      <formula>$R$48="낮음"</formula>
    </cfRule>
    <cfRule type="expression" dxfId="1775" priority="68">
      <formula>$R$48="보통"</formula>
    </cfRule>
    <cfRule type="expression" dxfId="1774" priority="69">
      <formula>$R$48="높음"</formula>
    </cfRule>
  </conditionalFormatting>
  <conditionalFormatting sqref="S48">
    <cfRule type="expression" dxfId="1773" priority="64">
      <formula>$R$48="낮음"</formula>
    </cfRule>
    <cfRule type="expression" dxfId="1772" priority="65">
      <formula>$R$48="보통"</formula>
    </cfRule>
    <cfRule type="expression" dxfId="1771" priority="66">
      <formula>$R$48="높음"</formula>
    </cfRule>
  </conditionalFormatting>
  <conditionalFormatting sqref="R50:S51">
    <cfRule type="expression" dxfId="1770" priority="61">
      <formula>$R$52="낮음"</formula>
    </cfRule>
    <cfRule type="expression" dxfId="1769" priority="62">
      <formula>$R$52="보통"</formula>
    </cfRule>
    <cfRule type="expression" dxfId="1768" priority="63">
      <formula>$R$52="높음"</formula>
    </cfRule>
  </conditionalFormatting>
  <conditionalFormatting sqref="R52">
    <cfRule type="expression" dxfId="1767" priority="58">
      <formula>$R$52="낮음"</formula>
    </cfRule>
    <cfRule type="expression" dxfId="1766" priority="59">
      <formula>$R$52="보통"</formula>
    </cfRule>
    <cfRule type="expression" dxfId="1765" priority="60">
      <formula>$R$52="높음"</formula>
    </cfRule>
  </conditionalFormatting>
  <conditionalFormatting sqref="S52">
    <cfRule type="expression" dxfId="1764" priority="55">
      <formula>$R$52="낮음"</formula>
    </cfRule>
    <cfRule type="expression" dxfId="1763" priority="56">
      <formula>$R$52="보통"</formula>
    </cfRule>
    <cfRule type="expression" dxfId="1762" priority="57">
      <formula>$R$52="높음"</formula>
    </cfRule>
  </conditionalFormatting>
  <conditionalFormatting sqref="R54:S55">
    <cfRule type="expression" dxfId="1761" priority="52">
      <formula>$R$56="낮음"</formula>
    </cfRule>
    <cfRule type="expression" dxfId="1760" priority="53">
      <formula>$R$56="보통"</formula>
    </cfRule>
    <cfRule type="expression" dxfId="1759" priority="54">
      <formula>$R$56="높음"</formula>
    </cfRule>
  </conditionalFormatting>
  <conditionalFormatting sqref="R56">
    <cfRule type="expression" dxfId="1758" priority="49">
      <formula>$R$56="낮음"</formula>
    </cfRule>
    <cfRule type="expression" dxfId="1757" priority="50">
      <formula>$R$56="보통"</formula>
    </cfRule>
    <cfRule type="expression" dxfId="1756" priority="51">
      <formula>$R$56="높음"</formula>
    </cfRule>
  </conditionalFormatting>
  <conditionalFormatting sqref="S56">
    <cfRule type="expression" dxfId="1755" priority="46">
      <formula>$R$56="낮음"</formula>
    </cfRule>
    <cfRule type="expression" dxfId="1754" priority="47">
      <formula>$R$56="보통"</formula>
    </cfRule>
    <cfRule type="expression" dxfId="1753" priority="48">
      <formula>$R$56="높음"</formula>
    </cfRule>
  </conditionalFormatting>
  <conditionalFormatting sqref="U38:V39">
    <cfRule type="expression" dxfId="1752" priority="43">
      <formula>$U$40="낮음"</formula>
    </cfRule>
    <cfRule type="expression" dxfId="1751" priority="44">
      <formula>$U$40="보통"</formula>
    </cfRule>
    <cfRule type="expression" dxfId="1750" priority="45">
      <formula>$U$40="높음"</formula>
    </cfRule>
  </conditionalFormatting>
  <conditionalFormatting sqref="U40">
    <cfRule type="expression" dxfId="1749" priority="40">
      <formula>$U$40="낮음"</formula>
    </cfRule>
    <cfRule type="expression" dxfId="1748" priority="41">
      <formula>$U$40="보통"</formula>
    </cfRule>
    <cfRule type="expression" dxfId="1747" priority="42">
      <formula>$U$40="높음"</formula>
    </cfRule>
  </conditionalFormatting>
  <conditionalFormatting sqref="V40">
    <cfRule type="expression" dxfId="1746" priority="37">
      <formula>$U$40="낮음"</formula>
    </cfRule>
    <cfRule type="expression" dxfId="1745" priority="38">
      <formula>$U$40="보통"</formula>
    </cfRule>
    <cfRule type="expression" dxfId="1744" priority="39">
      <formula>$U$40="높음"</formula>
    </cfRule>
  </conditionalFormatting>
  <conditionalFormatting sqref="U42:V43">
    <cfRule type="expression" dxfId="1743" priority="34">
      <formula>$U$44="낮음"</formula>
    </cfRule>
    <cfRule type="expression" dxfId="1742" priority="35">
      <formula>$U$44="보통"</formula>
    </cfRule>
    <cfRule type="expression" dxfId="1741" priority="36">
      <formula>$U$44="높음"</formula>
    </cfRule>
  </conditionalFormatting>
  <conditionalFormatting sqref="U44">
    <cfRule type="expression" dxfId="1740" priority="31">
      <formula>$U$44="낮음"</formula>
    </cfRule>
    <cfRule type="expression" dxfId="1739" priority="32">
      <formula>$U$44="보통"</formula>
    </cfRule>
    <cfRule type="expression" dxfId="1738" priority="33">
      <formula>$U$44="높음"</formula>
    </cfRule>
  </conditionalFormatting>
  <conditionalFormatting sqref="V44">
    <cfRule type="expression" dxfId="1737" priority="28">
      <formula>$U$44="낮음"</formula>
    </cfRule>
    <cfRule type="expression" dxfId="1736" priority="29">
      <formula>$U$44="보통"</formula>
    </cfRule>
    <cfRule type="expression" dxfId="1735" priority="30">
      <formula>$U$44="높음"</formula>
    </cfRule>
  </conditionalFormatting>
  <conditionalFormatting sqref="U46:V47">
    <cfRule type="expression" dxfId="1734" priority="25">
      <formula>$U$48="낮음"</formula>
    </cfRule>
    <cfRule type="expression" dxfId="1733" priority="26">
      <formula>$U$48="보통"</formula>
    </cfRule>
    <cfRule type="expression" dxfId="1732" priority="27">
      <formula>$U$48="높음"</formula>
    </cfRule>
  </conditionalFormatting>
  <conditionalFormatting sqref="U48">
    <cfRule type="expression" dxfId="1731" priority="22">
      <formula>$U$48="낮음"</formula>
    </cfRule>
    <cfRule type="expression" dxfId="1730" priority="23">
      <formula>$U$48="보통"</formula>
    </cfRule>
    <cfRule type="expression" dxfId="1729" priority="24">
      <formula>$U$48="높음"</formula>
    </cfRule>
  </conditionalFormatting>
  <conditionalFormatting sqref="V48">
    <cfRule type="expression" dxfId="1728" priority="19">
      <formula>$U$48="낮음"</formula>
    </cfRule>
    <cfRule type="expression" dxfId="1727" priority="20">
      <formula>$U$48="보통"</formula>
    </cfRule>
    <cfRule type="expression" dxfId="1726" priority="21">
      <formula>$U$48="높음"</formula>
    </cfRule>
  </conditionalFormatting>
  <conditionalFormatting sqref="U50:V51">
    <cfRule type="expression" dxfId="1725" priority="16">
      <formula>$U$52="낮음"</formula>
    </cfRule>
    <cfRule type="expression" dxfId="1724" priority="17">
      <formula>$U$52="보통"</formula>
    </cfRule>
    <cfRule type="expression" dxfId="1723" priority="18">
      <formula>$U$52="높음"</formula>
    </cfRule>
  </conditionalFormatting>
  <conditionalFormatting sqref="U52">
    <cfRule type="expression" dxfId="1722" priority="13">
      <formula>$U$52="낮음"</formula>
    </cfRule>
    <cfRule type="expression" dxfId="1721" priority="14">
      <formula>$U$52="보통"</formula>
    </cfRule>
    <cfRule type="expression" dxfId="1720" priority="15">
      <formula>$U$52="높음"</formula>
    </cfRule>
  </conditionalFormatting>
  <conditionalFormatting sqref="V52">
    <cfRule type="expression" dxfId="1719" priority="10">
      <formula>$U$52="낮음"</formula>
    </cfRule>
    <cfRule type="expression" dxfId="1718" priority="11">
      <formula>$U$52="보통"</formula>
    </cfRule>
    <cfRule type="expression" dxfId="1717" priority="12">
      <formula>$U$52="높음"</formula>
    </cfRule>
  </conditionalFormatting>
  <conditionalFormatting sqref="U54:V55">
    <cfRule type="expression" dxfId="1716" priority="7">
      <formula>$U$56="낮음"</formula>
    </cfRule>
    <cfRule type="expression" dxfId="1715" priority="8">
      <formula>$U$56="보통"</formula>
    </cfRule>
    <cfRule type="expression" dxfId="1714" priority="9">
      <formula>$U$56="높음"</formula>
    </cfRule>
  </conditionalFormatting>
  <conditionalFormatting sqref="U56">
    <cfRule type="expression" dxfId="1713" priority="4">
      <formula>$U$56="낮음"</formula>
    </cfRule>
    <cfRule type="expression" dxfId="1712" priority="5">
      <formula>$U$56="보통"</formula>
    </cfRule>
    <cfRule type="expression" dxfId="1711" priority="6">
      <formula>$U$56="높음"</formula>
    </cfRule>
  </conditionalFormatting>
  <conditionalFormatting sqref="V56">
    <cfRule type="expression" dxfId="1710" priority="1">
      <formula>$U$56="낮음"</formula>
    </cfRule>
    <cfRule type="expression" dxfId="1709" priority="2">
      <formula>$U$56="보통"</formula>
    </cfRule>
    <cfRule type="expression" dxfId="1708" priority="3">
      <formula>$U$56="높음"</formula>
    </cfRule>
  </conditionalFormatting>
  <pageMargins left="0.39370078740157483" right="0.39370078740157483" top="0.39370078740157483" bottom="0.39370078740157483" header="0" footer="0"/>
  <pageSetup paperSize="9" orientation="landscape" horizontalDpi="0" verticalDpi="0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autoPageBreaks="0" fitToPage="1"/>
  </sheetPr>
  <dimension ref="B1:AH117"/>
  <sheetViews>
    <sheetView showGridLines="0" showRowColHeaders="0" showZeros="0" zoomScaleNormal="100" workbookViewId="0">
      <selection activeCell="C6" sqref="C6"/>
    </sheetView>
  </sheetViews>
  <sheetFormatPr defaultRowHeight="24.95" customHeight="1"/>
  <cols>
    <col min="1" max="1" width="2.625" customWidth="1"/>
    <col min="2" max="2" width="10.125" style="16" hidden="1" customWidth="1"/>
    <col min="3" max="3" width="10.125" customWidth="1"/>
    <col min="4" max="4" width="25.625" style="71" customWidth="1"/>
    <col min="5" max="5" width="23.75" customWidth="1"/>
    <col min="6" max="6" width="15.625" customWidth="1"/>
    <col min="7" max="8" width="12.625" customWidth="1"/>
    <col min="9" max="11" width="13.625" customWidth="1"/>
    <col min="12" max="12" width="20.625" customWidth="1"/>
    <col min="13" max="13" width="2.625" customWidth="1"/>
    <col min="14" max="24" width="12.625" customWidth="1"/>
    <col min="25" max="25" width="24.25" style="4" customWidth="1"/>
    <col min="26" max="26" width="4.375" style="4" customWidth="1"/>
    <col min="27" max="27" width="2.625" customWidth="1"/>
    <col min="28" max="28" width="24.25" style="4" customWidth="1"/>
    <col min="29" max="29" width="4.375" style="4" customWidth="1"/>
    <col min="30" max="30" width="2.625" customWidth="1"/>
    <col min="31" max="32" width="9" style="4"/>
  </cols>
  <sheetData>
    <row r="1" spans="2:33" ht="9.9499999999999993" customHeight="1">
      <c r="B1" s="1"/>
      <c r="C1" s="1"/>
      <c r="D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AA1" s="1"/>
      <c r="AD1" s="1"/>
    </row>
    <row r="2" spans="2:33" ht="50.1" customHeight="1"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Z2" s="6"/>
      <c r="AA2" s="6"/>
      <c r="AC2" s="6"/>
      <c r="AD2" s="6"/>
    </row>
    <row r="3" spans="2:33" ht="9.9499999999999993" customHeight="1">
      <c r="B3" s="11"/>
      <c r="C3" s="11"/>
      <c r="D3" s="8"/>
      <c r="E3" s="8"/>
      <c r="F3" s="8"/>
      <c r="G3" s="8"/>
      <c r="H3" s="8"/>
      <c r="I3" s="8"/>
      <c r="J3" s="8"/>
      <c r="K3" s="8"/>
      <c r="L3" s="8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AA3" s="6"/>
      <c r="AD3" s="6"/>
    </row>
    <row r="4" spans="2:33" ht="24.95" customHeight="1">
      <c r="B4" s="8"/>
      <c r="C4" s="8"/>
      <c r="D4" s="8"/>
      <c r="E4" s="8"/>
      <c r="F4" s="8"/>
      <c r="G4" s="8"/>
      <c r="H4" s="8"/>
      <c r="I4" s="8"/>
      <c r="J4" s="8"/>
      <c r="K4" s="8"/>
      <c r="Y4"/>
      <c r="Z4"/>
      <c r="AB4"/>
      <c r="AC4"/>
    </row>
    <row r="5" spans="2:33" ht="24.95" customHeight="1">
      <c r="B5" s="12" t="s">
        <v>21</v>
      </c>
      <c r="C5" s="19" t="s">
        <v>22</v>
      </c>
      <c r="D5" s="19" t="s">
        <v>14</v>
      </c>
      <c r="E5" s="19" t="s">
        <v>0</v>
      </c>
      <c r="F5" s="19" t="s">
        <v>5</v>
      </c>
      <c r="G5" s="19" t="s">
        <v>1</v>
      </c>
      <c r="H5" s="19" t="s">
        <v>2</v>
      </c>
      <c r="I5" s="19" t="s">
        <v>4</v>
      </c>
      <c r="J5" s="19" t="s">
        <v>6</v>
      </c>
      <c r="K5" s="19" t="s">
        <v>17</v>
      </c>
      <c r="L5" s="19" t="s">
        <v>3</v>
      </c>
      <c r="M5" s="10"/>
      <c r="N5" s="5"/>
      <c r="R5" s="5"/>
      <c r="S5" s="5"/>
      <c r="T5" s="5"/>
      <c r="U5" s="5"/>
      <c r="V5" s="5"/>
      <c r="W5" s="5"/>
      <c r="X5" s="5"/>
      <c r="Y5" s="5"/>
      <c r="AA5" s="4"/>
      <c r="AB5"/>
      <c r="AD5" s="4"/>
      <c r="AE5" s="5"/>
      <c r="AG5" s="4"/>
    </row>
    <row r="6" spans="2:33" ht="27" customHeight="1">
      <c r="B6" s="14" t="str">
        <f>표1[[#This Row],[상태명]]&amp;COUNTIF($K$5:K6,표1[[#This Row],[상태명]])</f>
        <v>0</v>
      </c>
      <c r="C6" s="41"/>
      <c r="D6" s="68"/>
      <c r="E6" s="44"/>
      <c r="F6" s="45"/>
      <c r="G6" s="45"/>
      <c r="H6" s="46"/>
      <c r="I6" s="47"/>
      <c r="J6" s="47"/>
      <c r="K6" s="48"/>
      <c r="L6" s="49"/>
      <c r="M6" s="2"/>
      <c r="R6" s="2"/>
      <c r="S6" s="2"/>
      <c r="T6" s="2"/>
      <c r="U6" s="2"/>
      <c r="V6" s="2"/>
      <c r="W6" s="2"/>
      <c r="X6" s="2"/>
      <c r="Y6" s="2"/>
      <c r="AA6" s="4"/>
      <c r="AB6"/>
      <c r="AD6" s="4"/>
      <c r="AE6" s="7"/>
      <c r="AG6" s="4"/>
    </row>
    <row r="7" spans="2:33" ht="27" customHeight="1">
      <c r="B7" s="14" t="str">
        <f>표1[[#This Row],[상태명]]&amp;COUNTIF($K$5:K7,표1[[#This Row],[상태명]])</f>
        <v>0</v>
      </c>
      <c r="C7" s="42"/>
      <c r="D7" s="69"/>
      <c r="E7" s="50"/>
      <c r="F7" s="51"/>
      <c r="G7" s="51"/>
      <c r="H7" s="52"/>
      <c r="I7" s="53"/>
      <c r="J7" s="53"/>
      <c r="K7" s="54"/>
      <c r="L7" s="55"/>
      <c r="M7" s="2"/>
      <c r="R7" s="2"/>
      <c r="S7" s="2"/>
      <c r="T7" s="2"/>
      <c r="U7" s="2"/>
      <c r="V7" s="2"/>
      <c r="W7" s="2"/>
      <c r="X7" s="2"/>
      <c r="Y7" s="2"/>
      <c r="AA7" s="4"/>
      <c r="AB7"/>
      <c r="AD7" s="4"/>
      <c r="AE7" s="7"/>
      <c r="AG7" s="4"/>
    </row>
    <row r="8" spans="2:33" ht="27" customHeight="1">
      <c r="B8" s="14" t="str">
        <f>표1[[#This Row],[상태명]]&amp;COUNTIF($K$5:K8,표1[[#This Row],[상태명]])</f>
        <v>0</v>
      </c>
      <c r="C8" s="42"/>
      <c r="D8" s="69"/>
      <c r="E8" s="50"/>
      <c r="F8" s="51"/>
      <c r="G8" s="51"/>
      <c r="H8" s="52"/>
      <c r="I8" s="53"/>
      <c r="J8" s="53"/>
      <c r="K8" s="54"/>
      <c r="L8" s="55"/>
      <c r="M8" s="2"/>
      <c r="R8" s="2"/>
      <c r="S8" s="2"/>
      <c r="T8" s="2"/>
      <c r="U8" s="2"/>
      <c r="V8" s="2"/>
      <c r="W8" s="2"/>
      <c r="X8" s="2"/>
      <c r="Y8" s="2"/>
      <c r="AA8" s="4"/>
      <c r="AB8"/>
      <c r="AD8" s="4"/>
      <c r="AE8" s="7"/>
      <c r="AG8" s="4"/>
    </row>
    <row r="9" spans="2:33" ht="24.95" customHeight="1">
      <c r="B9" s="14" t="str">
        <f>표1[[#This Row],[상태명]]&amp;COUNTIF($K$5:K9,표1[[#This Row],[상태명]])</f>
        <v>0</v>
      </c>
      <c r="C9" s="42"/>
      <c r="D9" s="69"/>
      <c r="E9" s="50"/>
      <c r="F9" s="51"/>
      <c r="G9" s="51"/>
      <c r="H9" s="52"/>
      <c r="I9" s="53"/>
      <c r="J9" s="53"/>
      <c r="K9" s="54"/>
      <c r="L9" s="55"/>
      <c r="M9" s="3"/>
      <c r="R9" s="3"/>
      <c r="S9" s="3"/>
      <c r="T9" s="3"/>
      <c r="U9" s="3"/>
      <c r="V9" s="3"/>
      <c r="W9" s="3"/>
      <c r="X9" s="3"/>
      <c r="Y9" s="3"/>
      <c r="AA9" s="4"/>
      <c r="AB9"/>
      <c r="AD9" s="4"/>
      <c r="AE9" s="7"/>
      <c r="AG9" s="4"/>
    </row>
    <row r="10" spans="2:33" ht="24.95" customHeight="1">
      <c r="B10" s="14" t="str">
        <f>표1[[#This Row],[상태명]]&amp;COUNTIF($K$5:K10,표1[[#This Row],[상태명]])</f>
        <v>0</v>
      </c>
      <c r="C10" s="42"/>
      <c r="D10" s="69"/>
      <c r="E10" s="50"/>
      <c r="F10" s="51"/>
      <c r="G10" s="51"/>
      <c r="H10" s="52"/>
      <c r="I10" s="53"/>
      <c r="J10" s="53"/>
      <c r="K10" s="54"/>
      <c r="L10" s="55"/>
      <c r="M10" s="3"/>
      <c r="R10" s="3"/>
      <c r="S10" s="3"/>
      <c r="T10" s="3"/>
      <c r="U10" s="3"/>
      <c r="V10" s="3"/>
      <c r="W10" s="3"/>
      <c r="X10" s="3"/>
      <c r="Y10" s="3"/>
      <c r="AA10" s="4"/>
      <c r="AB10"/>
      <c r="AD10" s="4"/>
      <c r="AE10" s="7"/>
      <c r="AG10" s="4"/>
    </row>
    <row r="11" spans="2:33" ht="24.95" customHeight="1">
      <c r="B11" s="14" t="str">
        <f>표1[[#This Row],[상태명]]&amp;COUNTIF($K$5:K11,표1[[#This Row],[상태명]])</f>
        <v>0</v>
      </c>
      <c r="C11" s="42"/>
      <c r="D11" s="69"/>
      <c r="E11" s="50"/>
      <c r="F11" s="51"/>
      <c r="G11" s="51"/>
      <c r="H11" s="52"/>
      <c r="I11" s="53"/>
      <c r="J11" s="53"/>
      <c r="K11" s="54"/>
      <c r="L11" s="55"/>
      <c r="Y11"/>
      <c r="AA11" s="4"/>
      <c r="AB11"/>
      <c r="AD11" s="4"/>
      <c r="AE11" s="7"/>
      <c r="AG11" s="4"/>
    </row>
    <row r="12" spans="2:33" ht="24.95" customHeight="1">
      <c r="B12" s="14" t="str">
        <f>표1[[#This Row],[상태명]]&amp;COUNTIF($K$5:K12,표1[[#This Row],[상태명]])</f>
        <v>0</v>
      </c>
      <c r="C12" s="42"/>
      <c r="D12" s="69"/>
      <c r="E12" s="50"/>
      <c r="F12" s="51"/>
      <c r="G12" s="51"/>
      <c r="H12" s="52"/>
      <c r="I12" s="53"/>
      <c r="J12" s="53"/>
      <c r="K12" s="54"/>
      <c r="L12" s="55"/>
      <c r="Y12"/>
      <c r="AA12" s="4"/>
      <c r="AB12"/>
      <c r="AD12" s="4"/>
      <c r="AE12" s="7"/>
      <c r="AG12" s="4"/>
    </row>
    <row r="13" spans="2:33" ht="24.95" customHeight="1">
      <c r="B13" s="14" t="str">
        <f>표1[[#This Row],[상태명]]&amp;COUNTIF($K$5:K13,표1[[#This Row],[상태명]])</f>
        <v>0</v>
      </c>
      <c r="C13" s="42"/>
      <c r="D13" s="69"/>
      <c r="E13" s="50"/>
      <c r="F13" s="51"/>
      <c r="G13" s="51"/>
      <c r="H13" s="52"/>
      <c r="I13" s="53"/>
      <c r="J13" s="53"/>
      <c r="K13" s="54"/>
      <c r="L13" s="55"/>
      <c r="Y13"/>
      <c r="AA13" s="4"/>
      <c r="AB13"/>
      <c r="AD13" s="4"/>
      <c r="AE13" s="7"/>
      <c r="AG13" s="4"/>
    </row>
    <row r="14" spans="2:33" ht="24.95" customHeight="1">
      <c r="B14" s="14" t="str">
        <f>표1[[#This Row],[상태명]]&amp;COUNTIF($K$5:K14,표1[[#This Row],[상태명]])</f>
        <v>0</v>
      </c>
      <c r="C14" s="42"/>
      <c r="D14" s="69"/>
      <c r="E14" s="50"/>
      <c r="F14" s="51"/>
      <c r="G14" s="51"/>
      <c r="H14" s="52"/>
      <c r="I14" s="53"/>
      <c r="J14" s="53"/>
      <c r="K14" s="54"/>
      <c r="L14" s="55"/>
      <c r="Y14"/>
      <c r="AA14" s="4"/>
      <c r="AB14"/>
      <c r="AD14" s="4"/>
      <c r="AE14" s="7"/>
      <c r="AG14" s="4"/>
    </row>
    <row r="15" spans="2:33" ht="24.95" customHeight="1">
      <c r="B15" s="14" t="str">
        <f>표1[[#This Row],[상태명]]&amp;COUNTIF($K$5:K15,표1[[#This Row],[상태명]])</f>
        <v>0</v>
      </c>
      <c r="C15" s="42"/>
      <c r="D15" s="69"/>
      <c r="E15" s="50"/>
      <c r="F15" s="51"/>
      <c r="G15" s="51"/>
      <c r="H15" s="52"/>
      <c r="I15" s="53"/>
      <c r="J15" s="53"/>
      <c r="K15" s="54"/>
      <c r="L15" s="55"/>
      <c r="Y15"/>
      <c r="AA15" s="4"/>
      <c r="AB15"/>
      <c r="AD15" s="4"/>
      <c r="AE15" s="7"/>
      <c r="AG15" s="4"/>
    </row>
    <row r="16" spans="2:33" ht="24.95" customHeight="1">
      <c r="B16" s="14" t="str">
        <f>표1[[#This Row],[상태명]]&amp;COUNTIF($K$5:K16,표1[[#This Row],[상태명]])</f>
        <v>0</v>
      </c>
      <c r="C16" s="42"/>
      <c r="D16" s="69"/>
      <c r="E16" s="50"/>
      <c r="F16" s="51"/>
      <c r="G16" s="51"/>
      <c r="H16" s="52"/>
      <c r="I16" s="53"/>
      <c r="J16" s="53"/>
      <c r="K16" s="54"/>
      <c r="L16" s="55"/>
      <c r="Y16"/>
      <c r="AA16" s="4"/>
      <c r="AB16"/>
      <c r="AD16" s="4"/>
      <c r="AE16" s="7"/>
      <c r="AG16" s="4"/>
    </row>
    <row r="17" spans="2:34" ht="24.95" customHeight="1">
      <c r="B17" s="15" t="str">
        <f>표1[[#This Row],[상태명]]&amp;COUNTIF($K$5:K17,표1[[#This Row],[상태명]])</f>
        <v>0</v>
      </c>
      <c r="C17" s="42"/>
      <c r="D17" s="69"/>
      <c r="E17" s="50"/>
      <c r="F17" s="51"/>
      <c r="G17" s="51"/>
      <c r="H17" s="52"/>
      <c r="I17" s="53"/>
      <c r="J17" s="53"/>
      <c r="K17" s="54"/>
      <c r="L17" s="55"/>
      <c r="Y17"/>
      <c r="AA17" s="4"/>
      <c r="AB17"/>
      <c r="AD17" s="4"/>
      <c r="AE17" s="7"/>
      <c r="AG17" s="4"/>
    </row>
    <row r="18" spans="2:34" ht="24.95" customHeight="1">
      <c r="B18" s="15" t="str">
        <f>표1[[#This Row],[상태명]]&amp;COUNTIF($K$5:K18,표1[[#This Row],[상태명]])</f>
        <v>0</v>
      </c>
      <c r="C18" s="42"/>
      <c r="D18" s="69"/>
      <c r="E18" s="50"/>
      <c r="F18" s="51"/>
      <c r="G18" s="51"/>
      <c r="H18" s="52"/>
      <c r="I18" s="53"/>
      <c r="J18" s="53"/>
      <c r="K18" s="54"/>
      <c r="L18" s="55"/>
      <c r="AD18" s="7"/>
    </row>
    <row r="19" spans="2:34" ht="24.95" customHeight="1">
      <c r="B19" s="15" t="str">
        <f>표1[[#This Row],[상태명]]&amp;COUNTIF($K$5:K19,표1[[#This Row],[상태명]])</f>
        <v>0</v>
      </c>
      <c r="C19" s="42"/>
      <c r="D19" s="69"/>
      <c r="E19" s="50"/>
      <c r="F19" s="51"/>
      <c r="G19" s="51"/>
      <c r="H19" s="52"/>
      <c r="I19" s="53"/>
      <c r="J19" s="53"/>
      <c r="K19" s="54"/>
      <c r="L19" s="55"/>
      <c r="AD19" s="7"/>
    </row>
    <row r="20" spans="2:34" ht="24.95" customHeight="1">
      <c r="B20" s="14" t="str">
        <f>표1[[#This Row],[상태명]]&amp;COUNTIF($K$5:K20,표1[[#This Row],[상태명]])</f>
        <v>0</v>
      </c>
      <c r="C20" s="42"/>
      <c r="D20" s="69"/>
      <c r="E20" s="50"/>
      <c r="F20" s="51"/>
      <c r="G20" s="51"/>
      <c r="H20" s="52"/>
      <c r="I20" s="53"/>
      <c r="J20" s="53"/>
      <c r="K20" s="54"/>
      <c r="L20" s="55"/>
      <c r="AD20" s="7"/>
    </row>
    <row r="21" spans="2:34" ht="24.95" customHeight="1">
      <c r="B21" s="14" t="str">
        <f>표1[[#This Row],[상태명]]&amp;COUNTIF($K$5:K21,표1[[#This Row],[상태명]])</f>
        <v>0</v>
      </c>
      <c r="C21" s="42"/>
      <c r="D21" s="69"/>
      <c r="E21" s="50"/>
      <c r="F21" s="51"/>
      <c r="G21" s="51"/>
      <c r="H21" s="52"/>
      <c r="I21" s="53"/>
      <c r="J21" s="53"/>
      <c r="K21" s="54"/>
      <c r="L21" s="55"/>
      <c r="AD21" s="7"/>
    </row>
    <row r="22" spans="2:34" ht="24.95" customHeight="1">
      <c r="B22" s="14" t="str">
        <f>표1[[#This Row],[상태명]]&amp;COUNTIF($K$5:K22,표1[[#This Row],[상태명]])</f>
        <v>0</v>
      </c>
      <c r="C22" s="42"/>
      <c r="D22" s="69"/>
      <c r="E22" s="50"/>
      <c r="F22" s="51"/>
      <c r="G22" s="51"/>
      <c r="H22" s="52"/>
      <c r="I22" s="53"/>
      <c r="J22" s="53"/>
      <c r="K22" s="54"/>
      <c r="L22" s="55"/>
      <c r="AD22" s="7"/>
    </row>
    <row r="23" spans="2:34" ht="24.95" customHeight="1">
      <c r="B23" s="65" t="str">
        <f>표1[[#This Row],[상태명]]&amp;COUNTIF($K$5:K23,표1[[#This Row],[상태명]])</f>
        <v>0</v>
      </c>
      <c r="C23" s="42"/>
      <c r="D23" s="69"/>
      <c r="E23" s="50"/>
      <c r="F23" s="51"/>
      <c r="G23" s="51"/>
      <c r="H23" s="52"/>
      <c r="I23" s="53"/>
      <c r="J23" s="53"/>
      <c r="K23" s="54"/>
      <c r="L23" s="61"/>
      <c r="AD23" s="7"/>
    </row>
    <row r="24" spans="2:34" ht="24.95" customHeight="1">
      <c r="B24" s="14" t="str">
        <f>표1[[#This Row],[상태명]]&amp;COUNTIF($K$5:K24,표1[[#This Row],[상태명]])</f>
        <v>0</v>
      </c>
      <c r="C24" s="42"/>
      <c r="D24" s="69"/>
      <c r="E24" s="50"/>
      <c r="F24" s="51"/>
      <c r="G24" s="51"/>
      <c r="H24" s="52"/>
      <c r="I24" s="53"/>
      <c r="J24" s="53"/>
      <c r="K24" s="54"/>
      <c r="L24" s="51"/>
      <c r="AD24" s="7"/>
    </row>
    <row r="25" spans="2:34" ht="24.95" customHeight="1">
      <c r="B25" s="14" t="str">
        <f>표1[[#This Row],[상태명]]&amp;COUNTIF($K$5:K25,표1[[#This Row],[상태명]])</f>
        <v>0</v>
      </c>
      <c r="C25" s="42"/>
      <c r="D25" s="69"/>
      <c r="E25" s="50"/>
      <c r="F25" s="51"/>
      <c r="G25" s="51"/>
      <c r="H25" s="52"/>
      <c r="I25" s="53"/>
      <c r="J25" s="53"/>
      <c r="K25" s="54"/>
      <c r="L25" s="51"/>
      <c r="AD25" s="7"/>
    </row>
    <row r="26" spans="2:34" ht="24.95" customHeight="1">
      <c r="B26" s="14" t="str">
        <f>표1[[#This Row],[상태명]]&amp;COUNTIF($K$5:K26,표1[[#This Row],[상태명]])</f>
        <v>0</v>
      </c>
      <c r="C26" s="42"/>
      <c r="D26" s="69"/>
      <c r="E26" s="50"/>
      <c r="F26" s="51"/>
      <c r="G26" s="51"/>
      <c r="H26" s="52"/>
      <c r="I26" s="53"/>
      <c r="J26" s="53"/>
      <c r="K26" s="54"/>
      <c r="L26" s="51"/>
      <c r="AD26" s="7"/>
    </row>
    <row r="27" spans="2:34" ht="24.95" customHeight="1">
      <c r="B27" s="65" t="str">
        <f>표1[[#This Row],[상태명]]&amp;COUNTIF($K$5:K27,표1[[#This Row],[상태명]])</f>
        <v>0</v>
      </c>
      <c r="C27" s="42"/>
      <c r="D27" s="69"/>
      <c r="E27" s="50"/>
      <c r="F27" s="51"/>
      <c r="G27" s="51"/>
      <c r="H27" s="52"/>
      <c r="I27" s="53"/>
      <c r="J27" s="53"/>
      <c r="K27" s="54"/>
      <c r="L27" s="57"/>
      <c r="AD27" s="7"/>
      <c r="AG27" s="4"/>
      <c r="AH27" s="4"/>
    </row>
    <row r="28" spans="2:34" ht="24.95" customHeight="1">
      <c r="B28" s="65" t="str">
        <f>표1[[#This Row],[상태명]]&amp;COUNTIF($K$5:K28,표1[[#This Row],[상태명]])</f>
        <v>0</v>
      </c>
      <c r="C28" s="42"/>
      <c r="D28" s="69"/>
      <c r="E28" s="50"/>
      <c r="F28" s="51"/>
      <c r="G28" s="51"/>
      <c r="H28" s="52"/>
      <c r="I28" s="53"/>
      <c r="J28" s="53"/>
      <c r="K28" s="54"/>
      <c r="L28" s="51"/>
      <c r="Y28"/>
      <c r="Z28"/>
      <c r="AB28"/>
      <c r="AC28"/>
      <c r="AE28"/>
      <c r="AF28"/>
    </row>
    <row r="29" spans="2:34" ht="24.95" customHeight="1">
      <c r="B29" s="65" t="str">
        <f>표1[[#This Row],[상태명]]&amp;COUNTIF($K$5:K29,표1[[#This Row],[상태명]])</f>
        <v>0</v>
      </c>
      <c r="C29" s="43"/>
      <c r="D29" s="70"/>
      <c r="E29" s="56"/>
      <c r="F29" s="57"/>
      <c r="G29" s="57"/>
      <c r="H29" s="58"/>
      <c r="I29" s="59"/>
      <c r="J29" s="59"/>
      <c r="K29" s="72"/>
      <c r="L29" s="57"/>
      <c r="Y29"/>
      <c r="Z29"/>
      <c r="AB29"/>
      <c r="AC29"/>
      <c r="AE29"/>
      <c r="AF29"/>
    </row>
    <row r="30" spans="2:34" ht="24.95" customHeight="1">
      <c r="B30" s="65" t="str">
        <f>표1[[#This Row],[상태명]]&amp;COUNTIF($K$5:K30,표1[[#This Row],[상태명]])</f>
        <v>0</v>
      </c>
      <c r="C30" s="43"/>
      <c r="D30" s="70"/>
      <c r="E30" s="56"/>
      <c r="F30" s="57"/>
      <c r="G30" s="57"/>
      <c r="H30" s="58"/>
      <c r="I30" s="59"/>
      <c r="J30" s="59"/>
      <c r="K30" s="72"/>
      <c r="L30" s="57"/>
      <c r="Y30"/>
      <c r="Z30"/>
      <c r="AB30"/>
      <c r="AC30"/>
      <c r="AE30"/>
      <c r="AF30"/>
    </row>
    <row r="31" spans="2:34" ht="24.95" customHeight="1">
      <c r="B31" s="65" t="str">
        <f>표1[[#This Row],[상태명]]&amp;COUNTIF($K$5:K31,표1[[#This Row],[상태명]])</f>
        <v>0</v>
      </c>
      <c r="C31" s="43"/>
      <c r="D31" s="70"/>
      <c r="E31" s="56"/>
      <c r="F31" s="57"/>
      <c r="G31" s="57"/>
      <c r="H31" s="58"/>
      <c r="I31" s="59"/>
      <c r="J31" s="59"/>
      <c r="K31" s="72"/>
      <c r="L31" s="57"/>
      <c r="Y31"/>
      <c r="Z31"/>
      <c r="AB31"/>
      <c r="AC31"/>
      <c r="AE31"/>
      <c r="AF31"/>
    </row>
    <row r="32" spans="2:34" ht="24.95" customHeight="1">
      <c r="B32" s="65" t="str">
        <f>표1[[#This Row],[상태명]]&amp;COUNTIF($K$5:K32,표1[[#This Row],[상태명]])</f>
        <v>0</v>
      </c>
      <c r="C32" s="43"/>
      <c r="D32" s="70"/>
      <c r="E32" s="56"/>
      <c r="F32" s="57"/>
      <c r="G32" s="57"/>
      <c r="H32" s="58"/>
      <c r="I32" s="59"/>
      <c r="J32" s="59"/>
      <c r="K32" s="72"/>
      <c r="L32" s="57"/>
      <c r="Y32"/>
      <c r="Z32"/>
      <c r="AB32"/>
      <c r="AC32"/>
      <c r="AE32"/>
      <c r="AF32"/>
    </row>
    <row r="33" spans="2:32" ht="24.95" customHeight="1">
      <c r="B33" s="65" t="str">
        <f>표1[[#This Row],[상태명]]&amp;COUNTIF($K$5:K33,표1[[#This Row],[상태명]])</f>
        <v>0</v>
      </c>
      <c r="C33" s="43"/>
      <c r="D33" s="70"/>
      <c r="E33" s="56"/>
      <c r="F33" s="57"/>
      <c r="G33" s="57"/>
      <c r="H33" s="58"/>
      <c r="I33" s="59"/>
      <c r="J33" s="59"/>
      <c r="K33" s="72"/>
      <c r="L33" s="57"/>
      <c r="Y33"/>
      <c r="Z33"/>
      <c r="AB33"/>
      <c r="AC33"/>
      <c r="AE33"/>
      <c r="AF33"/>
    </row>
    <row r="34" spans="2:32" ht="24.95" customHeight="1">
      <c r="B34" s="65" t="str">
        <f>표1[[#This Row],[상태명]]&amp;COUNTIF($K$5:K34,표1[[#This Row],[상태명]])</f>
        <v>0</v>
      </c>
      <c r="C34" s="43"/>
      <c r="D34" s="70"/>
      <c r="E34" s="56"/>
      <c r="F34" s="57"/>
      <c r="G34" s="57"/>
      <c r="H34" s="58"/>
      <c r="I34" s="59"/>
      <c r="J34" s="59"/>
      <c r="K34" s="72"/>
      <c r="L34" s="57"/>
      <c r="Y34"/>
      <c r="Z34"/>
      <c r="AB34"/>
      <c r="AC34"/>
      <c r="AE34"/>
      <c r="AF34"/>
    </row>
    <row r="35" spans="2:32" ht="24.95" customHeight="1">
      <c r="B35" s="65" t="str">
        <f>표1[[#This Row],[상태명]]&amp;COUNTIF($K$5:K35,표1[[#This Row],[상태명]])</f>
        <v>0</v>
      </c>
      <c r="C35" s="43"/>
      <c r="D35" s="70"/>
      <c r="E35" s="56"/>
      <c r="F35" s="57"/>
      <c r="G35" s="57"/>
      <c r="H35" s="58"/>
      <c r="I35" s="59"/>
      <c r="J35" s="59"/>
      <c r="K35" s="72"/>
      <c r="L35" s="57"/>
      <c r="Y35"/>
      <c r="Z35"/>
      <c r="AB35"/>
      <c r="AC35"/>
      <c r="AE35"/>
      <c r="AF35"/>
    </row>
    <row r="36" spans="2:32" ht="24.95" customHeight="1">
      <c r="B36" s="65" t="str">
        <f>표1[[#This Row],[상태명]]&amp;COUNTIF($K$5:K36,표1[[#This Row],[상태명]])</f>
        <v>0</v>
      </c>
      <c r="C36" s="43"/>
      <c r="D36" s="70"/>
      <c r="E36" s="56"/>
      <c r="F36" s="57"/>
      <c r="G36" s="57"/>
      <c r="H36" s="58"/>
      <c r="I36" s="59"/>
      <c r="J36" s="59"/>
      <c r="K36" s="72"/>
      <c r="L36" s="57"/>
      <c r="Y36"/>
      <c r="Z36"/>
      <c r="AB36"/>
      <c r="AC36"/>
      <c r="AE36"/>
      <c r="AF36"/>
    </row>
    <row r="37" spans="2:32" ht="24.95" customHeight="1">
      <c r="B37" s="65" t="str">
        <f>표1[[#This Row],[상태명]]&amp;COUNTIF($K$5:K37,표1[[#This Row],[상태명]])</f>
        <v>0</v>
      </c>
      <c r="C37" s="43"/>
      <c r="D37" s="70"/>
      <c r="E37" s="56"/>
      <c r="F37" s="57"/>
      <c r="G37" s="57"/>
      <c r="H37" s="58"/>
      <c r="I37" s="59"/>
      <c r="J37" s="59"/>
      <c r="K37" s="72"/>
      <c r="L37" s="57"/>
      <c r="Y37"/>
      <c r="Z37"/>
      <c r="AB37"/>
      <c r="AC37"/>
      <c r="AE37"/>
      <c r="AF37"/>
    </row>
    <row r="38" spans="2:32" ht="24.95" customHeight="1">
      <c r="B38" s="65" t="str">
        <f>표1[[#This Row],[상태명]]&amp;COUNTIF($K$5:K38,표1[[#This Row],[상태명]])</f>
        <v>0</v>
      </c>
      <c r="C38" s="43"/>
      <c r="D38" s="70"/>
      <c r="E38" s="56"/>
      <c r="F38" s="57"/>
      <c r="G38" s="57"/>
      <c r="H38" s="58"/>
      <c r="I38" s="59"/>
      <c r="J38" s="59"/>
      <c r="K38" s="72"/>
      <c r="L38" s="57"/>
      <c r="Y38"/>
      <c r="Z38"/>
      <c r="AB38"/>
      <c r="AC38"/>
      <c r="AE38"/>
      <c r="AF38"/>
    </row>
    <row r="39" spans="2:32" ht="24.95" customHeight="1">
      <c r="B39" s="65" t="str">
        <f>표1[[#This Row],[상태명]]&amp;COUNTIF($K$5:K39,표1[[#This Row],[상태명]])</f>
        <v>0</v>
      </c>
      <c r="C39" s="43"/>
      <c r="D39" s="70"/>
      <c r="E39" s="56"/>
      <c r="F39" s="57"/>
      <c r="G39" s="57"/>
      <c r="H39" s="58"/>
      <c r="I39" s="59"/>
      <c r="J39" s="59"/>
      <c r="K39" s="72"/>
      <c r="L39" s="57"/>
      <c r="Y39"/>
      <c r="Z39"/>
      <c r="AB39"/>
      <c r="AC39"/>
      <c r="AE39"/>
      <c r="AF39"/>
    </row>
    <row r="40" spans="2:32" ht="24.95" customHeight="1">
      <c r="B40" s="65" t="str">
        <f>표1[[#This Row],[상태명]]&amp;COUNTIF($K$5:K40,표1[[#This Row],[상태명]])</f>
        <v>0</v>
      </c>
      <c r="C40" s="43"/>
      <c r="D40" s="70"/>
      <c r="E40" s="56"/>
      <c r="F40" s="57"/>
      <c r="G40" s="57"/>
      <c r="H40" s="58"/>
      <c r="I40" s="59"/>
      <c r="J40" s="59"/>
      <c r="K40" s="72"/>
      <c r="L40" s="57"/>
      <c r="Y40"/>
      <c r="Z40"/>
      <c r="AB40"/>
      <c r="AC40"/>
      <c r="AE40"/>
      <c r="AF40"/>
    </row>
    <row r="41" spans="2:32" ht="24.95" customHeight="1">
      <c r="B41" s="65" t="str">
        <f>표1[[#This Row],[상태명]]&amp;COUNTIF($K$5:K41,표1[[#This Row],[상태명]])</f>
        <v>0</v>
      </c>
      <c r="C41" s="43"/>
      <c r="D41" s="70"/>
      <c r="E41" s="56"/>
      <c r="F41" s="57"/>
      <c r="G41" s="57"/>
      <c r="H41" s="58"/>
      <c r="I41" s="59"/>
      <c r="J41" s="59"/>
      <c r="K41" s="72"/>
      <c r="L41" s="57"/>
      <c r="Y41"/>
      <c r="Z41"/>
      <c r="AB41"/>
      <c r="AC41"/>
      <c r="AE41"/>
      <c r="AF41"/>
    </row>
    <row r="42" spans="2:32" ht="24.95" customHeight="1">
      <c r="B42" s="65" t="str">
        <f>표1[[#This Row],[상태명]]&amp;COUNTIF($K$5:K42,표1[[#This Row],[상태명]])</f>
        <v>0</v>
      </c>
      <c r="C42" s="43"/>
      <c r="D42" s="70"/>
      <c r="E42" s="56"/>
      <c r="F42" s="57"/>
      <c r="G42" s="57"/>
      <c r="H42" s="58"/>
      <c r="I42" s="59"/>
      <c r="J42" s="59"/>
      <c r="K42" s="72"/>
      <c r="L42" s="57"/>
      <c r="Y42"/>
      <c r="Z42"/>
      <c r="AB42"/>
      <c r="AC42"/>
      <c r="AE42"/>
      <c r="AF42"/>
    </row>
    <row r="43" spans="2:32" ht="24.95" customHeight="1">
      <c r="B43" s="65" t="str">
        <f>표1[[#This Row],[상태명]]&amp;COUNTIF($K$5:K43,표1[[#This Row],[상태명]])</f>
        <v>0</v>
      </c>
      <c r="C43" s="43"/>
      <c r="D43" s="70"/>
      <c r="E43" s="56"/>
      <c r="F43" s="57"/>
      <c r="G43" s="57"/>
      <c r="H43" s="58"/>
      <c r="I43" s="59"/>
      <c r="J43" s="59"/>
      <c r="K43" s="72"/>
      <c r="L43" s="57"/>
      <c r="Y43"/>
      <c r="Z43"/>
      <c r="AB43"/>
      <c r="AC43"/>
      <c r="AE43"/>
      <c r="AF43"/>
    </row>
    <row r="44" spans="2:32" ht="24.95" customHeight="1">
      <c r="B44" s="65" t="str">
        <f>표1[[#This Row],[상태명]]&amp;COUNTIF($K$5:K44,표1[[#This Row],[상태명]])</f>
        <v>0</v>
      </c>
      <c r="C44" s="43"/>
      <c r="D44" s="70"/>
      <c r="E44" s="56"/>
      <c r="F44" s="57"/>
      <c r="G44" s="57"/>
      <c r="H44" s="58"/>
      <c r="I44" s="59"/>
      <c r="J44" s="59"/>
      <c r="K44" s="72"/>
      <c r="L44" s="57"/>
      <c r="Y44"/>
      <c r="Z44"/>
      <c r="AB44"/>
      <c r="AC44"/>
      <c r="AE44"/>
      <c r="AF44"/>
    </row>
    <row r="45" spans="2:32" ht="24.95" customHeight="1">
      <c r="B45" s="65" t="str">
        <f>표1[[#This Row],[상태명]]&amp;COUNTIF($K$5:K45,표1[[#This Row],[상태명]])</f>
        <v>0</v>
      </c>
      <c r="C45" s="43"/>
      <c r="D45" s="70"/>
      <c r="E45" s="56"/>
      <c r="F45" s="57"/>
      <c r="G45" s="57"/>
      <c r="H45" s="58"/>
      <c r="I45" s="59"/>
      <c r="J45" s="59"/>
      <c r="K45" s="72"/>
      <c r="L45" s="57"/>
      <c r="Y45"/>
      <c r="Z45"/>
      <c r="AB45"/>
      <c r="AC45"/>
      <c r="AE45"/>
      <c r="AF45"/>
    </row>
    <row r="46" spans="2:32" ht="24.95" customHeight="1">
      <c r="B46" s="65" t="str">
        <f>표1[[#This Row],[상태명]]&amp;COUNTIF($K$5:K46,표1[[#This Row],[상태명]])</f>
        <v>0</v>
      </c>
      <c r="C46" s="43"/>
      <c r="D46" s="70"/>
      <c r="E46" s="56"/>
      <c r="F46" s="57"/>
      <c r="G46" s="57"/>
      <c r="H46" s="58"/>
      <c r="I46" s="59"/>
      <c r="J46" s="59"/>
      <c r="K46" s="72"/>
      <c r="L46" s="57"/>
      <c r="Y46"/>
      <c r="Z46"/>
      <c r="AB46"/>
      <c r="AC46"/>
      <c r="AE46"/>
      <c r="AF46"/>
    </row>
    <row r="47" spans="2:32" ht="24.95" customHeight="1">
      <c r="B47" s="65" t="str">
        <f>표1[[#This Row],[상태명]]&amp;COUNTIF($K$5:K47,표1[[#This Row],[상태명]])</f>
        <v>0</v>
      </c>
      <c r="C47" s="43"/>
      <c r="D47" s="70"/>
      <c r="E47" s="56"/>
      <c r="F47" s="57"/>
      <c r="G47" s="57"/>
      <c r="H47" s="58"/>
      <c r="I47" s="59"/>
      <c r="J47" s="59"/>
      <c r="K47" s="72"/>
      <c r="L47" s="57"/>
      <c r="Y47"/>
      <c r="Z47"/>
      <c r="AB47"/>
      <c r="AC47"/>
      <c r="AE47"/>
      <c r="AF47"/>
    </row>
    <row r="48" spans="2:32" ht="24.95" customHeight="1">
      <c r="B48" s="65" t="str">
        <f>표1[[#This Row],[상태명]]&amp;COUNTIF($K$5:K48,표1[[#This Row],[상태명]])</f>
        <v>0</v>
      </c>
      <c r="C48" s="43"/>
      <c r="D48" s="70"/>
      <c r="E48" s="56"/>
      <c r="F48" s="57"/>
      <c r="G48" s="57"/>
      <c r="H48" s="58"/>
      <c r="I48" s="59"/>
      <c r="J48" s="59"/>
      <c r="K48" s="72"/>
      <c r="L48" s="57"/>
      <c r="Y48"/>
      <c r="Z48"/>
      <c r="AB48"/>
      <c r="AC48"/>
      <c r="AE48"/>
      <c r="AF48"/>
    </row>
    <row r="49" spans="2:32" ht="24.95" customHeight="1">
      <c r="B49" s="65" t="str">
        <f>표1[[#This Row],[상태명]]&amp;COUNTIF($K$5:K49,표1[[#This Row],[상태명]])</f>
        <v>0</v>
      </c>
      <c r="C49" s="43"/>
      <c r="D49" s="70"/>
      <c r="E49" s="56"/>
      <c r="F49" s="57"/>
      <c r="G49" s="57"/>
      <c r="H49" s="58"/>
      <c r="I49" s="59"/>
      <c r="J49" s="59"/>
      <c r="K49" s="72"/>
      <c r="L49" s="57"/>
      <c r="Y49"/>
      <c r="Z49"/>
      <c r="AB49"/>
      <c r="AC49"/>
      <c r="AE49"/>
      <c r="AF49"/>
    </row>
    <row r="50" spans="2:32" ht="24.95" customHeight="1">
      <c r="B50" s="65" t="str">
        <f>표1[[#This Row],[상태명]]&amp;COUNTIF($K$5:K50,표1[[#This Row],[상태명]])</f>
        <v>0</v>
      </c>
      <c r="C50" s="43"/>
      <c r="D50" s="70"/>
      <c r="E50" s="56"/>
      <c r="F50" s="57"/>
      <c r="G50" s="57"/>
      <c r="H50" s="58"/>
      <c r="I50" s="59"/>
      <c r="J50" s="59"/>
      <c r="K50" s="72"/>
      <c r="L50" s="57"/>
      <c r="Y50"/>
      <c r="Z50"/>
      <c r="AB50"/>
      <c r="AC50"/>
      <c r="AE50"/>
      <c r="AF50"/>
    </row>
    <row r="51" spans="2:32" ht="24.95" customHeight="1">
      <c r="B51" s="65" t="str">
        <f>표1[[#This Row],[상태명]]&amp;COUNTIF($K$5:K51,표1[[#This Row],[상태명]])</f>
        <v>0</v>
      </c>
      <c r="C51" s="43"/>
      <c r="D51" s="70"/>
      <c r="E51" s="56"/>
      <c r="F51" s="57"/>
      <c r="G51" s="57"/>
      <c r="H51" s="58"/>
      <c r="I51" s="59"/>
      <c r="J51" s="59"/>
      <c r="K51" s="72"/>
      <c r="L51" s="57"/>
      <c r="Y51"/>
      <c r="Z51"/>
      <c r="AB51"/>
      <c r="AC51"/>
      <c r="AE51"/>
      <c r="AF51"/>
    </row>
    <row r="52" spans="2:32" ht="24.95" customHeight="1">
      <c r="B52" s="65" t="str">
        <f>표1[[#This Row],[상태명]]&amp;COUNTIF($K$5:K52,표1[[#This Row],[상태명]])</f>
        <v>0</v>
      </c>
      <c r="C52" s="43"/>
      <c r="D52" s="70"/>
      <c r="E52" s="56"/>
      <c r="F52" s="57"/>
      <c r="G52" s="57"/>
      <c r="H52" s="58"/>
      <c r="I52" s="59"/>
      <c r="J52" s="59"/>
      <c r="K52" s="72"/>
      <c r="L52" s="57"/>
      <c r="Y52"/>
      <c r="Z52"/>
      <c r="AB52"/>
      <c r="AC52"/>
      <c r="AE52"/>
      <c r="AF52"/>
    </row>
    <row r="53" spans="2:32" ht="24.95" customHeight="1">
      <c r="B53" s="65" t="str">
        <f>표1[[#This Row],[상태명]]&amp;COUNTIF($K$5:K53,표1[[#This Row],[상태명]])</f>
        <v>0</v>
      </c>
      <c r="C53" s="43"/>
      <c r="D53" s="70"/>
      <c r="E53" s="56"/>
      <c r="F53" s="57"/>
      <c r="G53" s="57"/>
      <c r="H53" s="58"/>
      <c r="I53" s="59"/>
      <c r="J53" s="59"/>
      <c r="K53" s="72"/>
      <c r="L53" s="57"/>
      <c r="Y53"/>
      <c r="Z53"/>
      <c r="AB53"/>
      <c r="AC53"/>
      <c r="AE53"/>
      <c r="AF53"/>
    </row>
    <row r="54" spans="2:32" ht="24.95" customHeight="1">
      <c r="B54" s="65" t="str">
        <f>표1[[#This Row],[상태명]]&amp;COUNTIF($K$5:K54,표1[[#This Row],[상태명]])</f>
        <v>0</v>
      </c>
      <c r="C54" s="43"/>
      <c r="D54" s="70"/>
      <c r="E54" s="56"/>
      <c r="F54" s="57"/>
      <c r="G54" s="57"/>
      <c r="H54" s="58"/>
      <c r="I54" s="59"/>
      <c r="J54" s="59"/>
      <c r="K54" s="72"/>
      <c r="L54" s="57"/>
      <c r="Y54"/>
      <c r="Z54"/>
      <c r="AB54"/>
      <c r="AC54"/>
      <c r="AE54"/>
      <c r="AF54"/>
    </row>
    <row r="55" spans="2:32" ht="24.95" customHeight="1">
      <c r="B55" s="65" t="str">
        <f>표1[[#This Row],[상태명]]&amp;COUNTIF($K$5:K55,표1[[#This Row],[상태명]])</f>
        <v>0</v>
      </c>
      <c r="C55" s="43"/>
      <c r="D55" s="70"/>
      <c r="E55" s="56"/>
      <c r="F55" s="57"/>
      <c r="G55" s="57"/>
      <c r="H55" s="58"/>
      <c r="I55" s="59"/>
      <c r="J55" s="59"/>
      <c r="K55" s="72"/>
      <c r="L55" s="57"/>
      <c r="Y55"/>
      <c r="Z55"/>
      <c r="AB55"/>
      <c r="AC55"/>
      <c r="AE55"/>
      <c r="AF55"/>
    </row>
    <row r="56" spans="2:32" ht="24.95" customHeight="1">
      <c r="B56" s="65" t="str">
        <f>표1[[#This Row],[상태명]]&amp;COUNTIF($K$5:K56,표1[[#This Row],[상태명]])</f>
        <v>0</v>
      </c>
      <c r="C56" s="43"/>
      <c r="D56" s="70"/>
      <c r="E56" s="56"/>
      <c r="F56" s="57"/>
      <c r="G56" s="57"/>
      <c r="H56" s="58"/>
      <c r="I56" s="59"/>
      <c r="J56" s="59"/>
      <c r="K56" s="72"/>
      <c r="L56" s="57"/>
      <c r="Y56"/>
      <c r="Z56"/>
      <c r="AB56"/>
      <c r="AC56"/>
      <c r="AE56"/>
      <c r="AF56"/>
    </row>
    <row r="57" spans="2:32" ht="24.95" customHeight="1">
      <c r="B57" s="65" t="str">
        <f>표1[[#This Row],[상태명]]&amp;COUNTIF($K$5:K57,표1[[#This Row],[상태명]])</f>
        <v>0</v>
      </c>
      <c r="C57" s="43"/>
      <c r="D57" s="70"/>
      <c r="E57" s="56"/>
      <c r="F57" s="57"/>
      <c r="G57" s="57"/>
      <c r="H57" s="58"/>
      <c r="I57" s="59"/>
      <c r="J57" s="59"/>
      <c r="K57" s="72"/>
      <c r="L57" s="57"/>
      <c r="Y57"/>
      <c r="Z57"/>
      <c r="AB57"/>
      <c r="AC57"/>
      <c r="AE57"/>
      <c r="AF57"/>
    </row>
    <row r="58" spans="2:32" ht="24.95" customHeight="1">
      <c r="B58" s="65" t="str">
        <f>표1[[#This Row],[상태명]]&amp;COUNTIF($K$5:K58,표1[[#This Row],[상태명]])</f>
        <v>0</v>
      </c>
      <c r="C58" s="43"/>
      <c r="D58" s="70"/>
      <c r="E58" s="56"/>
      <c r="F58" s="57"/>
      <c r="G58" s="57"/>
      <c r="H58" s="58"/>
      <c r="I58" s="59"/>
      <c r="J58" s="59"/>
      <c r="K58" s="72"/>
      <c r="L58" s="57"/>
      <c r="Y58"/>
      <c r="Z58"/>
      <c r="AB58"/>
      <c r="AC58"/>
      <c r="AE58"/>
      <c r="AF58"/>
    </row>
    <row r="59" spans="2:32" ht="24.95" customHeight="1">
      <c r="B59" s="65" t="str">
        <f>표1[[#This Row],[상태명]]&amp;COUNTIF($K$5:K59,표1[[#This Row],[상태명]])</f>
        <v>0</v>
      </c>
      <c r="C59" s="43"/>
      <c r="D59" s="70"/>
      <c r="E59" s="56"/>
      <c r="F59" s="57"/>
      <c r="G59" s="57"/>
      <c r="H59" s="58"/>
      <c r="I59" s="59"/>
      <c r="J59" s="59"/>
      <c r="K59" s="72"/>
      <c r="L59" s="57"/>
      <c r="Y59"/>
      <c r="Z59"/>
      <c r="AB59"/>
      <c r="AC59"/>
      <c r="AE59"/>
      <c r="AF59"/>
    </row>
    <row r="60" spans="2:32" ht="24.95" customHeight="1">
      <c r="B60" s="65" t="str">
        <f>표1[[#This Row],[상태명]]&amp;COUNTIF($K$5:K60,표1[[#This Row],[상태명]])</f>
        <v>0</v>
      </c>
      <c r="C60" s="43"/>
      <c r="D60" s="70"/>
      <c r="E60" s="56"/>
      <c r="F60" s="57"/>
      <c r="G60" s="57"/>
      <c r="H60" s="58"/>
      <c r="I60" s="59"/>
      <c r="J60" s="59"/>
      <c r="K60" s="72"/>
      <c r="L60" s="57"/>
      <c r="Y60"/>
      <c r="Z60"/>
      <c r="AB60"/>
      <c r="AC60"/>
      <c r="AE60"/>
      <c r="AF60"/>
    </row>
    <row r="61" spans="2:32" ht="24.95" customHeight="1">
      <c r="B61" s="14" t="str">
        <f>표1[[#This Row],[상태명]]&amp;COUNTIF($K$5:K61,표1[[#This Row],[상태명]])</f>
        <v>0</v>
      </c>
      <c r="C61" s="43"/>
      <c r="D61" s="70"/>
      <c r="E61" s="56"/>
      <c r="F61" s="57"/>
      <c r="G61" s="57"/>
      <c r="H61" s="58"/>
      <c r="I61" s="59"/>
      <c r="J61" s="59"/>
      <c r="K61" s="60"/>
      <c r="L61" s="57"/>
      <c r="Y61"/>
      <c r="Z61"/>
      <c r="AB61"/>
      <c r="AC61"/>
      <c r="AE61"/>
      <c r="AF61"/>
    </row>
    <row r="62" spans="2:32" ht="24.95" customHeight="1">
      <c r="Y62"/>
      <c r="Z62"/>
      <c r="AB62"/>
      <c r="AC62"/>
      <c r="AE62"/>
      <c r="AF62"/>
    </row>
    <row r="63" spans="2:32" ht="24.95" customHeight="1">
      <c r="Y63"/>
      <c r="Z63"/>
      <c r="AB63"/>
      <c r="AC63"/>
      <c r="AE63"/>
      <c r="AF63"/>
    </row>
    <row r="64" spans="2:32" ht="24.95" customHeight="1">
      <c r="Y64"/>
      <c r="Z64"/>
      <c r="AB64"/>
      <c r="AC64"/>
      <c r="AE64"/>
      <c r="AF64"/>
    </row>
    <row r="65" spans="25:32" ht="24.95" customHeight="1">
      <c r="Y65"/>
      <c r="Z65"/>
      <c r="AB65"/>
      <c r="AC65"/>
      <c r="AE65"/>
      <c r="AF65"/>
    </row>
    <row r="66" spans="25:32" ht="24.95" customHeight="1">
      <c r="Y66"/>
      <c r="Z66"/>
      <c r="AB66"/>
      <c r="AC66"/>
      <c r="AE66"/>
      <c r="AF66"/>
    </row>
    <row r="67" spans="25:32" ht="24.95" customHeight="1">
      <c r="Y67"/>
      <c r="Z67"/>
      <c r="AB67"/>
      <c r="AC67"/>
      <c r="AE67"/>
      <c r="AF67"/>
    </row>
    <row r="68" spans="25:32" ht="24.95" customHeight="1">
      <c r="Y68"/>
      <c r="Z68"/>
      <c r="AB68"/>
      <c r="AC68"/>
      <c r="AE68"/>
      <c r="AF68"/>
    </row>
    <row r="69" spans="25:32" ht="24.95" customHeight="1">
      <c r="Y69"/>
      <c r="Z69"/>
      <c r="AB69"/>
      <c r="AC69"/>
      <c r="AE69"/>
      <c r="AF69"/>
    </row>
    <row r="70" spans="25:32" ht="24.95" customHeight="1">
      <c r="Y70"/>
      <c r="Z70"/>
      <c r="AB70"/>
      <c r="AC70"/>
      <c r="AE70"/>
      <c r="AF70"/>
    </row>
    <row r="71" spans="25:32" ht="24.95" customHeight="1">
      <c r="Y71"/>
      <c r="Z71"/>
      <c r="AB71"/>
      <c r="AC71"/>
      <c r="AE71"/>
      <c r="AF71"/>
    </row>
    <row r="72" spans="25:32" ht="24.95" customHeight="1">
      <c r="Y72"/>
      <c r="Z72"/>
      <c r="AB72"/>
      <c r="AC72"/>
      <c r="AE72"/>
      <c r="AF72"/>
    </row>
    <row r="73" spans="25:32" ht="24.95" customHeight="1">
      <c r="Y73"/>
      <c r="Z73"/>
      <c r="AB73"/>
      <c r="AC73"/>
      <c r="AE73"/>
      <c r="AF73"/>
    </row>
    <row r="74" spans="25:32" ht="24.95" customHeight="1">
      <c r="Y74"/>
      <c r="Z74"/>
      <c r="AB74"/>
      <c r="AC74"/>
      <c r="AE74"/>
      <c r="AF74"/>
    </row>
    <row r="75" spans="25:32" ht="24.95" customHeight="1">
      <c r="Y75"/>
      <c r="Z75"/>
      <c r="AB75"/>
      <c r="AC75"/>
      <c r="AE75"/>
      <c r="AF75"/>
    </row>
    <row r="76" spans="25:32" ht="24.95" customHeight="1">
      <c r="Y76"/>
      <c r="Z76"/>
      <c r="AB76"/>
      <c r="AC76"/>
      <c r="AE76"/>
      <c r="AF76"/>
    </row>
    <row r="77" spans="25:32" ht="24.95" customHeight="1">
      <c r="Y77"/>
      <c r="Z77"/>
      <c r="AB77"/>
      <c r="AC77"/>
      <c r="AE77"/>
      <c r="AF77"/>
    </row>
    <row r="78" spans="25:32" ht="27" customHeight="1">
      <c r="Y78"/>
      <c r="Z78"/>
      <c r="AB78"/>
      <c r="AC78"/>
      <c r="AE78"/>
      <c r="AF78"/>
    </row>
    <row r="79" spans="25:32" ht="27" customHeight="1">
      <c r="Y79"/>
      <c r="Z79"/>
      <c r="AB79"/>
      <c r="AC79"/>
      <c r="AE79"/>
      <c r="AF79"/>
    </row>
    <row r="80" spans="25:32" ht="27" customHeight="1">
      <c r="Y80"/>
      <c r="Z80"/>
      <c r="AB80"/>
      <c r="AC80"/>
      <c r="AE80"/>
      <c r="AF80"/>
    </row>
    <row r="81" spans="25:32" ht="27" customHeight="1">
      <c r="Y81"/>
      <c r="Z81"/>
      <c r="AB81"/>
      <c r="AC81"/>
      <c r="AE81"/>
      <c r="AF81"/>
    </row>
    <row r="82" spans="25:32" ht="27" customHeight="1">
      <c r="Y82"/>
      <c r="Z82"/>
      <c r="AB82"/>
      <c r="AC82"/>
      <c r="AE82"/>
      <c r="AF82"/>
    </row>
    <row r="83" spans="25:32" ht="27" customHeight="1">
      <c r="Y83"/>
      <c r="Z83"/>
      <c r="AB83"/>
      <c r="AC83"/>
      <c r="AE83"/>
      <c r="AF83"/>
    </row>
    <row r="84" spans="25:32" ht="27" customHeight="1">
      <c r="Y84"/>
      <c r="Z84"/>
      <c r="AB84"/>
      <c r="AC84"/>
      <c r="AE84"/>
      <c r="AF84"/>
    </row>
    <row r="85" spans="25:32" ht="27" customHeight="1">
      <c r="Y85"/>
      <c r="Z85"/>
      <c r="AB85"/>
      <c r="AC85"/>
      <c r="AE85"/>
      <c r="AF85"/>
    </row>
    <row r="86" spans="25:32" ht="27" customHeight="1">
      <c r="Y86"/>
      <c r="Z86"/>
      <c r="AB86"/>
      <c r="AC86"/>
      <c r="AE86"/>
      <c r="AF86"/>
    </row>
    <row r="87" spans="25:32" ht="27" customHeight="1">
      <c r="Y87"/>
      <c r="Z87"/>
      <c r="AB87"/>
      <c r="AC87"/>
      <c r="AE87"/>
      <c r="AF87"/>
    </row>
    <row r="88" spans="25:32" ht="27" customHeight="1">
      <c r="Y88"/>
      <c r="Z88"/>
      <c r="AB88"/>
      <c r="AC88"/>
      <c r="AE88"/>
      <c r="AF88"/>
    </row>
    <row r="89" spans="25:32" ht="27" customHeight="1">
      <c r="Y89"/>
      <c r="Z89"/>
      <c r="AB89"/>
      <c r="AC89"/>
      <c r="AE89"/>
      <c r="AF89"/>
    </row>
    <row r="90" spans="25:32" ht="27" customHeight="1">
      <c r="Y90"/>
      <c r="Z90"/>
      <c r="AB90"/>
      <c r="AC90"/>
      <c r="AE90"/>
      <c r="AF90"/>
    </row>
    <row r="91" spans="25:32" ht="27" customHeight="1">
      <c r="Y91"/>
      <c r="Z91"/>
      <c r="AB91"/>
      <c r="AC91"/>
      <c r="AE91"/>
      <c r="AF91"/>
    </row>
    <row r="92" spans="25:32" ht="27" customHeight="1">
      <c r="Y92"/>
      <c r="Z92"/>
      <c r="AB92"/>
      <c r="AC92"/>
      <c r="AE92"/>
      <c r="AF92"/>
    </row>
    <row r="93" spans="25:32" ht="27" customHeight="1">
      <c r="Y93"/>
      <c r="Z93"/>
      <c r="AB93"/>
      <c r="AC93"/>
      <c r="AE93"/>
      <c r="AF93"/>
    </row>
    <row r="94" spans="25:32" ht="27" customHeight="1">
      <c r="Y94"/>
      <c r="Z94"/>
      <c r="AB94"/>
      <c r="AC94"/>
      <c r="AE94"/>
      <c r="AF94"/>
    </row>
    <row r="95" spans="25:32" ht="27" customHeight="1">
      <c r="Y95"/>
      <c r="Z95"/>
      <c r="AB95"/>
      <c r="AC95"/>
      <c r="AE95"/>
      <c r="AF95"/>
    </row>
    <row r="96" spans="25:32" ht="27" customHeight="1">
      <c r="Y96"/>
      <c r="Z96"/>
      <c r="AB96"/>
      <c r="AC96"/>
      <c r="AE96"/>
      <c r="AF96"/>
    </row>
    <row r="97" spans="25:32" ht="27" customHeight="1">
      <c r="Y97"/>
      <c r="Z97"/>
      <c r="AB97"/>
      <c r="AC97"/>
      <c r="AE97"/>
      <c r="AF97"/>
    </row>
    <row r="98" spans="25:32" ht="27" customHeight="1">
      <c r="Y98"/>
      <c r="Z98"/>
      <c r="AB98"/>
      <c r="AC98"/>
      <c r="AE98"/>
      <c r="AF98"/>
    </row>
    <row r="99" spans="25:32" ht="27" customHeight="1">
      <c r="Y99"/>
      <c r="Z99"/>
      <c r="AB99"/>
      <c r="AC99"/>
      <c r="AE99"/>
      <c r="AF99"/>
    </row>
    <row r="100" spans="25:32" ht="27" customHeight="1">
      <c r="Y100"/>
      <c r="Z100"/>
      <c r="AB100"/>
      <c r="AC100"/>
      <c r="AE100"/>
      <c r="AF100"/>
    </row>
    <row r="101" spans="25:32" ht="27" customHeight="1">
      <c r="Y101"/>
      <c r="Z101"/>
      <c r="AB101"/>
      <c r="AC101"/>
      <c r="AE101"/>
      <c r="AF101"/>
    </row>
    <row r="102" spans="25:32" ht="24.95" customHeight="1">
      <c r="Y102"/>
      <c r="Z102"/>
      <c r="AB102"/>
      <c r="AC102"/>
      <c r="AE102"/>
      <c r="AF102"/>
    </row>
    <row r="103" spans="25:32" ht="24.95" customHeight="1">
      <c r="Y103"/>
      <c r="Z103"/>
      <c r="AB103"/>
      <c r="AC103"/>
      <c r="AE103"/>
      <c r="AF103"/>
    </row>
    <row r="104" spans="25:32" ht="24.95" customHeight="1">
      <c r="Y104"/>
      <c r="Z104"/>
      <c r="AB104"/>
      <c r="AC104"/>
      <c r="AE104"/>
      <c r="AF104"/>
    </row>
    <row r="105" spans="25:32" ht="24.95" customHeight="1">
      <c r="Y105"/>
      <c r="Z105"/>
      <c r="AB105"/>
      <c r="AC105"/>
      <c r="AE105"/>
      <c r="AF105"/>
    </row>
    <row r="106" spans="25:32" ht="24.95" customHeight="1">
      <c r="Y106"/>
      <c r="Z106"/>
      <c r="AB106"/>
      <c r="AC106"/>
      <c r="AE106"/>
      <c r="AF106"/>
    </row>
    <row r="107" spans="25:32" ht="24.95" customHeight="1">
      <c r="Y107"/>
      <c r="Z107"/>
      <c r="AB107"/>
      <c r="AC107"/>
      <c r="AE107"/>
      <c r="AF107"/>
    </row>
    <row r="108" spans="25:32" ht="24.95" customHeight="1">
      <c r="Y108"/>
      <c r="Z108"/>
      <c r="AB108"/>
      <c r="AC108"/>
      <c r="AE108"/>
      <c r="AF108"/>
    </row>
    <row r="109" spans="25:32" ht="24.95" customHeight="1">
      <c r="Y109"/>
      <c r="Z109"/>
      <c r="AB109"/>
      <c r="AC109"/>
      <c r="AE109"/>
      <c r="AF109"/>
    </row>
    <row r="110" spans="25:32" ht="24.95" customHeight="1">
      <c r="Y110"/>
      <c r="Z110"/>
      <c r="AB110"/>
      <c r="AC110"/>
      <c r="AE110"/>
      <c r="AF110"/>
    </row>
    <row r="111" spans="25:32" ht="24.95" customHeight="1">
      <c r="Y111"/>
      <c r="Z111"/>
      <c r="AB111"/>
      <c r="AC111"/>
      <c r="AE111"/>
      <c r="AF111"/>
    </row>
    <row r="112" spans="25:32" ht="24.95" customHeight="1">
      <c r="Y112"/>
      <c r="Z112"/>
      <c r="AB112"/>
      <c r="AC112"/>
      <c r="AE112"/>
      <c r="AF112"/>
    </row>
    <row r="113" spans="25:32" ht="24.95" customHeight="1">
      <c r="Y113"/>
      <c r="Z113"/>
      <c r="AB113"/>
      <c r="AC113"/>
      <c r="AE113"/>
      <c r="AF113"/>
    </row>
    <row r="114" spans="25:32" ht="24.95" customHeight="1">
      <c r="Y114"/>
      <c r="Z114"/>
      <c r="AB114"/>
      <c r="AC114"/>
      <c r="AE114"/>
      <c r="AF114"/>
    </row>
    <row r="115" spans="25:32" ht="24.95" customHeight="1">
      <c r="Y115"/>
      <c r="Z115"/>
      <c r="AB115"/>
      <c r="AC115"/>
      <c r="AE115"/>
      <c r="AF115"/>
    </row>
    <row r="116" spans="25:32" ht="24.95" customHeight="1">
      <c r="Y116"/>
      <c r="Z116"/>
      <c r="AB116"/>
      <c r="AC116"/>
      <c r="AE116"/>
      <c r="AF116"/>
    </row>
    <row r="117" spans="25:32" ht="24.95" customHeight="1">
      <c r="Y117"/>
      <c r="Z117"/>
      <c r="AB117"/>
      <c r="AC117"/>
      <c r="AE117"/>
      <c r="AF117"/>
    </row>
  </sheetData>
  <mergeCells count="1">
    <mergeCell ref="B2:L2"/>
  </mergeCells>
  <phoneticPr fontId="1" type="noConversion"/>
  <conditionalFormatting sqref="Y79:Z80">
    <cfRule type="expression" dxfId="1707" priority="208">
      <formula>$Y$81="낮음"</formula>
    </cfRule>
    <cfRule type="expression" dxfId="1706" priority="242">
      <formula>$Y$81="보통"</formula>
    </cfRule>
    <cfRule type="expression" dxfId="1705" priority="244">
      <formula>$Y$81="높음"</formula>
    </cfRule>
  </conditionalFormatting>
  <conditionalFormatting sqref="Y81">
    <cfRule type="expression" dxfId="1704" priority="108">
      <formula>$Y$81="낮음"</formula>
    </cfRule>
    <cfRule type="expression" dxfId="1703" priority="109">
      <formula>$Y$81="보통"</formula>
    </cfRule>
    <cfRule type="expression" dxfId="1702" priority="110">
      <formula>$Y$81="높음"</formula>
    </cfRule>
  </conditionalFormatting>
  <conditionalFormatting sqref="Z81">
    <cfRule type="expression" dxfId="1701" priority="105">
      <formula>$Y$81="낮음"</formula>
    </cfRule>
    <cfRule type="expression" dxfId="1700" priority="106">
      <formula>$Y$81="보통"</formula>
    </cfRule>
    <cfRule type="expression" dxfId="1699" priority="107">
      <formula>$Y$81="높음"</formula>
    </cfRule>
  </conditionalFormatting>
  <conditionalFormatting sqref="AB79:AC80">
    <cfRule type="expression" dxfId="1698" priority="102">
      <formula>$AB$81="낮음"</formula>
    </cfRule>
    <cfRule type="expression" dxfId="1697" priority="103">
      <formula>$AB$81="보통"</formula>
    </cfRule>
    <cfRule type="expression" dxfId="1696" priority="104">
      <formula>$AB$81="높음"</formula>
    </cfRule>
  </conditionalFormatting>
  <conditionalFormatting sqref="AB81">
    <cfRule type="expression" dxfId="1695" priority="99">
      <formula>$AB$81="낮음"</formula>
    </cfRule>
    <cfRule type="expression" dxfId="1694" priority="100">
      <formula>$AB$81="보통"</formula>
    </cfRule>
    <cfRule type="expression" dxfId="1693" priority="101">
      <formula>$AB$81="높음"</formula>
    </cfRule>
  </conditionalFormatting>
  <conditionalFormatting sqref="AC81">
    <cfRule type="expression" dxfId="1692" priority="96">
      <formula>$AB$81="낮음"</formula>
    </cfRule>
    <cfRule type="expression" dxfId="1691" priority="97">
      <formula>$AB$81="보통"</formula>
    </cfRule>
    <cfRule type="expression" dxfId="1690" priority="98">
      <formula>$AB$81="높음"</formula>
    </cfRule>
  </conditionalFormatting>
  <conditionalFormatting sqref="Y83:Z84">
    <cfRule type="expression" dxfId="1689" priority="93">
      <formula>$Y$85="낮음"</formula>
    </cfRule>
    <cfRule type="expression" dxfId="1688" priority="94">
      <formula>$Y$85="보통"</formula>
    </cfRule>
    <cfRule type="expression" dxfId="1687" priority="95">
      <formula>$Y$85="높음"</formula>
    </cfRule>
  </conditionalFormatting>
  <conditionalFormatting sqref="Y85">
    <cfRule type="expression" dxfId="1686" priority="90">
      <formula>$Y$85="낮음"</formula>
    </cfRule>
    <cfRule type="expression" dxfId="1685" priority="91">
      <formula>$Y$85="보통"</formula>
    </cfRule>
    <cfRule type="expression" dxfId="1684" priority="92">
      <formula>$Y$85="높음"</formula>
    </cfRule>
  </conditionalFormatting>
  <conditionalFormatting sqref="Z85">
    <cfRule type="expression" dxfId="1683" priority="87">
      <formula>$Y$85="낮음"</formula>
    </cfRule>
    <cfRule type="expression" dxfId="1682" priority="88">
      <formula>$Y$85="보통"</formula>
    </cfRule>
    <cfRule type="expression" dxfId="1681" priority="89">
      <formula>$Y$85="높음"</formula>
    </cfRule>
  </conditionalFormatting>
  <conditionalFormatting sqref="Y87:Z88">
    <cfRule type="expression" dxfId="1680" priority="84">
      <formula>$Y$89="낮음"</formula>
    </cfRule>
    <cfRule type="expression" dxfId="1679" priority="85">
      <formula>$Y$89="보통"</formula>
    </cfRule>
    <cfRule type="expression" dxfId="1678" priority="86">
      <formula>$Y$89="높음"</formula>
    </cfRule>
  </conditionalFormatting>
  <conditionalFormatting sqref="Y89">
    <cfRule type="expression" dxfId="1677" priority="81">
      <formula>$Y$89="낮음"</formula>
    </cfRule>
    <cfRule type="expression" dxfId="1676" priority="82">
      <formula>$Y$89="보통"</formula>
    </cfRule>
    <cfRule type="expression" dxfId="1675" priority="83">
      <formula>$Y$89="높음"</formula>
    </cfRule>
  </conditionalFormatting>
  <conditionalFormatting sqref="Z89">
    <cfRule type="expression" dxfId="1674" priority="78">
      <formula>$Y$89="낮음"</formula>
    </cfRule>
    <cfRule type="expression" dxfId="1673" priority="79">
      <formula>$Y$89="보통"</formula>
    </cfRule>
    <cfRule type="expression" dxfId="1672" priority="80">
      <formula>$Y$89="높음"</formula>
    </cfRule>
  </conditionalFormatting>
  <conditionalFormatting sqref="Y91:Z92">
    <cfRule type="expression" dxfId="1671" priority="75">
      <formula>$Y$93="낮음"</formula>
    </cfRule>
    <cfRule type="expression" dxfId="1670" priority="76">
      <formula>$Y$93="보통"</formula>
    </cfRule>
    <cfRule type="expression" dxfId="1669" priority="77">
      <formula>$Y$93="높음"</formula>
    </cfRule>
  </conditionalFormatting>
  <conditionalFormatting sqref="Y93">
    <cfRule type="expression" dxfId="1668" priority="72">
      <formula>$Y$93="낮음"</formula>
    </cfRule>
    <cfRule type="expression" dxfId="1667" priority="73">
      <formula>$Y$93="보통"</formula>
    </cfRule>
    <cfRule type="expression" dxfId="1666" priority="74">
      <formula>$Y$93="높음"</formula>
    </cfRule>
  </conditionalFormatting>
  <conditionalFormatting sqref="Z93">
    <cfRule type="expression" dxfId="1665" priority="69">
      <formula>$Y$93="낮음"</formula>
    </cfRule>
    <cfRule type="expression" dxfId="1664" priority="70">
      <formula>$Y$93="보통"</formula>
    </cfRule>
    <cfRule type="expression" dxfId="1663" priority="71">
      <formula>$Y$93="높음"</formula>
    </cfRule>
  </conditionalFormatting>
  <conditionalFormatting sqref="Y95:Z96">
    <cfRule type="expression" dxfId="1662" priority="66">
      <formula>$Y$97="낮음"</formula>
    </cfRule>
    <cfRule type="expression" dxfId="1661" priority="67">
      <formula>$Y$97="보통"</formula>
    </cfRule>
    <cfRule type="expression" dxfId="1660" priority="68">
      <formula>$Y$97="높음"</formula>
    </cfRule>
  </conditionalFormatting>
  <conditionalFormatting sqref="Y97">
    <cfRule type="expression" dxfId="1659" priority="63">
      <formula>$Y$97="낮음"</formula>
    </cfRule>
    <cfRule type="expression" dxfId="1658" priority="64">
      <formula>$Y$97="보통"</formula>
    </cfRule>
    <cfRule type="expression" dxfId="1657" priority="65">
      <formula>$Y$97="높음"</formula>
    </cfRule>
  </conditionalFormatting>
  <conditionalFormatting sqref="Z97">
    <cfRule type="expression" dxfId="1656" priority="60">
      <formula>$Y$97="낮음"</formula>
    </cfRule>
    <cfRule type="expression" dxfId="1655" priority="61">
      <formula>$Y$97="보통"</formula>
    </cfRule>
    <cfRule type="expression" dxfId="1654" priority="62">
      <formula>$Y$97="높음"</formula>
    </cfRule>
  </conditionalFormatting>
  <conditionalFormatting sqref="Y99:Z100">
    <cfRule type="expression" dxfId="1653" priority="57">
      <formula>$Y$101="낮음"</formula>
    </cfRule>
    <cfRule type="expression" dxfId="1652" priority="58">
      <formula>$Y$101="보통"</formula>
    </cfRule>
    <cfRule type="expression" dxfId="1651" priority="59">
      <formula>$Y$101="높음"</formula>
    </cfRule>
  </conditionalFormatting>
  <conditionalFormatting sqref="Y101">
    <cfRule type="expression" dxfId="1650" priority="54">
      <formula>$Y$101="낮음"</formula>
    </cfRule>
    <cfRule type="expression" dxfId="1649" priority="55">
      <formula>$Y$101="보통"</formula>
    </cfRule>
    <cfRule type="expression" dxfId="1648" priority="56">
      <formula>$Y$101="높음"</formula>
    </cfRule>
  </conditionalFormatting>
  <conditionalFormatting sqref="Z101">
    <cfRule type="expression" dxfId="1647" priority="51">
      <formula>$Y$101="낮음"</formula>
    </cfRule>
    <cfRule type="expression" dxfId="1646" priority="52">
      <formula>$Y$101="보통"</formula>
    </cfRule>
    <cfRule type="expression" dxfId="1645" priority="53">
      <formula>$Y$101="높음"</formula>
    </cfRule>
  </conditionalFormatting>
  <conditionalFormatting sqref="AB83:AC84">
    <cfRule type="expression" dxfId="1644" priority="48">
      <formula>$AB$85="낮음"</formula>
    </cfRule>
    <cfRule type="expression" dxfId="1643" priority="49">
      <formula>$AB$85="보통"</formula>
    </cfRule>
    <cfRule type="expression" dxfId="1642" priority="50">
      <formula>$AB$85="높음"</formula>
    </cfRule>
  </conditionalFormatting>
  <conditionalFormatting sqref="AB85">
    <cfRule type="expression" dxfId="1641" priority="45">
      <formula>$AB$85="낮음"</formula>
    </cfRule>
    <cfRule type="expression" dxfId="1640" priority="46">
      <formula>$AB$85="보통"</formula>
    </cfRule>
    <cfRule type="expression" dxfId="1639" priority="47">
      <formula>$AB$85="높음"</formula>
    </cfRule>
  </conditionalFormatting>
  <conditionalFormatting sqref="AC85">
    <cfRule type="expression" dxfId="1638" priority="42">
      <formula>$AB$85="낮음"</formula>
    </cfRule>
    <cfRule type="expression" dxfId="1637" priority="43">
      <formula>$AB$85="보통"</formula>
    </cfRule>
    <cfRule type="expression" dxfId="1636" priority="44">
      <formula>$AB$85="높음"</formula>
    </cfRule>
  </conditionalFormatting>
  <conditionalFormatting sqref="AB87:AC88">
    <cfRule type="expression" dxfId="1635" priority="39">
      <formula>$AB$89="낮음"</formula>
    </cfRule>
    <cfRule type="expression" dxfId="1634" priority="40">
      <formula>$AB$89="보통"</formula>
    </cfRule>
    <cfRule type="expression" dxfId="1633" priority="41">
      <formula>$AB$89="높음"</formula>
    </cfRule>
  </conditionalFormatting>
  <conditionalFormatting sqref="AB89">
    <cfRule type="expression" dxfId="1632" priority="36">
      <formula>$AB$89="낮음"</formula>
    </cfRule>
    <cfRule type="expression" dxfId="1631" priority="37">
      <formula>$AB$89="보통"</formula>
    </cfRule>
    <cfRule type="expression" dxfId="1630" priority="38">
      <formula>$AB$89="높음"</formula>
    </cfRule>
  </conditionalFormatting>
  <conditionalFormatting sqref="AC89">
    <cfRule type="expression" dxfId="1629" priority="33">
      <formula>$AB$89="낮음"</formula>
    </cfRule>
    <cfRule type="expression" dxfId="1628" priority="34">
      <formula>$AB$89="보통"</formula>
    </cfRule>
    <cfRule type="expression" dxfId="1627" priority="35">
      <formula>$AB$89="높음"</formula>
    </cfRule>
  </conditionalFormatting>
  <conditionalFormatting sqref="AB91:AC92">
    <cfRule type="expression" dxfId="1626" priority="30">
      <formula>$AB$93="낮음"</formula>
    </cfRule>
    <cfRule type="expression" dxfId="1625" priority="31">
      <formula>$AB$93="보통"</formula>
    </cfRule>
    <cfRule type="expression" dxfId="1624" priority="32">
      <formula>$AB$93="높음"</formula>
    </cfRule>
  </conditionalFormatting>
  <conditionalFormatting sqref="AB93">
    <cfRule type="expression" dxfId="1623" priority="27">
      <formula>$AB$93="낮음"</formula>
    </cfRule>
    <cfRule type="expression" dxfId="1622" priority="28">
      <formula>$AB$93="보통"</formula>
    </cfRule>
    <cfRule type="expression" dxfId="1621" priority="29">
      <formula>$AB$93="높음"</formula>
    </cfRule>
  </conditionalFormatting>
  <conditionalFormatting sqref="AC93">
    <cfRule type="expression" dxfId="1620" priority="24">
      <formula>$AB$93="낮음"</formula>
    </cfRule>
    <cfRule type="expression" dxfId="1619" priority="25">
      <formula>$AB$93="보통"</formula>
    </cfRule>
    <cfRule type="expression" dxfId="1618" priority="26">
      <formula>$AB$93="높음"</formula>
    </cfRule>
  </conditionalFormatting>
  <conditionalFormatting sqref="AB95:AC96">
    <cfRule type="expression" dxfId="1617" priority="21">
      <formula>$AB$97="낮음"</formula>
    </cfRule>
    <cfRule type="expression" dxfId="1616" priority="22">
      <formula>$AB$97="보통"</formula>
    </cfRule>
    <cfRule type="expression" dxfId="1615" priority="23">
      <formula>$AB$97="높음"</formula>
    </cfRule>
  </conditionalFormatting>
  <conditionalFormatting sqref="AB97">
    <cfRule type="expression" dxfId="1614" priority="18">
      <formula>$AB$97="낮음"</formula>
    </cfRule>
    <cfRule type="expression" dxfId="1613" priority="19">
      <formula>$AB$97="보통"</formula>
    </cfRule>
    <cfRule type="expression" dxfId="1612" priority="20">
      <formula>$AB$97="높음"</formula>
    </cfRule>
  </conditionalFormatting>
  <conditionalFormatting sqref="AC97">
    <cfRule type="expression" dxfId="1611" priority="15">
      <formula>$AB$97="낮음"</formula>
    </cfRule>
    <cfRule type="expression" dxfId="1610" priority="16">
      <formula>$AB$97="보통"</formula>
    </cfRule>
    <cfRule type="expression" dxfId="1609" priority="17">
      <formula>$AB$97="높음"</formula>
    </cfRule>
  </conditionalFormatting>
  <conditionalFormatting sqref="AB99:AC100">
    <cfRule type="expression" dxfId="1608" priority="12">
      <formula>$AB$101="낮음"</formula>
    </cfRule>
    <cfRule type="expression" dxfId="1607" priority="13">
      <formula>$AB$101="보통"</formula>
    </cfRule>
    <cfRule type="expression" dxfId="1606" priority="14">
      <formula>$AB$101="높음"</formula>
    </cfRule>
  </conditionalFormatting>
  <conditionalFormatting sqref="AB101">
    <cfRule type="expression" dxfId="1605" priority="9">
      <formula>$AB$101="낮음"</formula>
    </cfRule>
    <cfRule type="expression" dxfId="1604" priority="10">
      <formula>$AB$101="보통"</formula>
    </cfRule>
    <cfRule type="expression" dxfId="1603" priority="11">
      <formula>$AB$101="높음"</formula>
    </cfRule>
  </conditionalFormatting>
  <conditionalFormatting sqref="AC101">
    <cfRule type="expression" dxfId="1602" priority="6">
      <formula>$AB$101="낮음"</formula>
    </cfRule>
    <cfRule type="expression" dxfId="1601" priority="7">
      <formula>$AB$101="보통"</formula>
    </cfRule>
    <cfRule type="expression" dxfId="1600" priority="8">
      <formula>$AB$101="높음"</formula>
    </cfRule>
  </conditionalFormatting>
  <conditionalFormatting sqref="H6:H61">
    <cfRule type="cellIs" dxfId="1599" priority="1466" operator="equal">
      <formula>"높음"</formula>
    </cfRule>
    <cfRule type="cellIs" dxfId="1598" priority="1467" operator="equal">
      <formula>"보통"</formula>
    </cfRule>
    <cfRule type="cellIs" dxfId="1597" priority="1468" operator="equal">
      <formula>"낮음"</formula>
    </cfRule>
  </conditionalFormatting>
  <dataValidations count="1">
    <dataValidation type="list" allowBlank="1" showInputMessage="1" showErrorMessage="1" sqref="H6:H61" xr:uid="{00000000-0002-0000-0100-000000000000}">
      <formula1>"높음,보통,낮음"</formula1>
    </dataValidation>
  </dataValidations>
  <pageMargins left="0.39370078740157483" right="0.39370078740157483" top="0.39370078740157483" bottom="0.39370078740157483" header="0" footer="0"/>
  <pageSetup paperSize="9" scale="54" fitToHeight="0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1000000}">
          <x14:formula1>
            <xm:f>OFFSET(환경설정!$F$5,1,0,COUNTA(환경설정!$F$6:$F$15))</xm:f>
          </x14:formula1>
          <xm:sqref>K6:K61</xm:sqref>
        </x14:dataValidation>
        <x14:dataValidation type="list" allowBlank="1" showInputMessage="1" showErrorMessage="1" xr:uid="{00000000-0002-0000-0100-000002000000}">
          <x14:formula1>
            <xm:f>OFFSET(환경설정!$D$5,1,0,COUNTA(환경설정!$D$6:$D$15))</xm:f>
          </x14:formula1>
          <xm:sqref>F6:F61</xm:sqref>
        </x14:dataValidation>
        <x14:dataValidation type="list" allowBlank="1" showInputMessage="1" showErrorMessage="1" xr:uid="{00000000-0002-0000-0100-000003000000}">
          <x14:formula1>
            <xm:f>OFFSET(환경설정!$B$5,1,0,COUNTA(환경설정!$B$6:$B$14))</xm:f>
          </x14:formula1>
          <xm:sqref>D6:D61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autoPageBreaks="0" fitToPage="1"/>
  </sheetPr>
  <dimension ref="A1:AW93"/>
  <sheetViews>
    <sheetView showGridLines="0" showRowColHeaders="0" showZeros="0" topLeftCell="B1" zoomScaleNormal="100" workbookViewId="0">
      <selection activeCell="C4" sqref="C4:G4"/>
    </sheetView>
  </sheetViews>
  <sheetFormatPr defaultRowHeight="24.95" customHeight="1"/>
  <cols>
    <col min="1" max="1" width="3" style="18" hidden="1" customWidth="1"/>
    <col min="2" max="2" width="2.625" customWidth="1"/>
    <col min="3" max="3" width="1.625" customWidth="1"/>
    <col min="4" max="4" width="0.625" customWidth="1"/>
    <col min="5" max="5" width="24.625" style="13" customWidth="1"/>
    <col min="6" max="6" width="4.625" style="13" customWidth="1"/>
    <col min="7" max="7" width="1.625" customWidth="1"/>
    <col min="8" max="8" width="2.625" style="13" customWidth="1"/>
    <col min="9" max="9" width="1.625" customWidth="1"/>
    <col min="10" max="10" width="0.625" customWidth="1"/>
    <col min="11" max="11" width="24.625" style="13" customWidth="1"/>
    <col min="12" max="12" width="4.625" style="13" customWidth="1"/>
    <col min="13" max="13" width="1.625" customWidth="1"/>
    <col min="14" max="14" width="2.625" style="13" customWidth="1"/>
    <col min="15" max="15" width="1.625" customWidth="1"/>
    <col min="16" max="16" width="0.625" customWidth="1"/>
    <col min="17" max="17" width="24.625" style="13" customWidth="1"/>
    <col min="18" max="18" width="4.625" style="13" customWidth="1"/>
    <col min="19" max="19" width="1.625" customWidth="1"/>
    <col min="20" max="20" width="2.625" style="13" customWidth="1"/>
    <col min="21" max="21" width="1.625" customWidth="1"/>
    <col min="22" max="22" width="0.625" customWidth="1"/>
    <col min="23" max="23" width="24.625" style="13" customWidth="1"/>
    <col min="24" max="24" width="4.625" style="13" customWidth="1"/>
    <col min="25" max="25" width="1.625" customWidth="1"/>
    <col min="26" max="26" width="2.625" style="13" customWidth="1"/>
    <col min="27" max="27" width="1.625" customWidth="1"/>
    <col min="28" max="28" width="0.625" customWidth="1"/>
    <col min="29" max="29" width="24.625" style="13" customWidth="1"/>
    <col min="30" max="30" width="4.625" style="13" customWidth="1"/>
    <col min="31" max="31" width="1.625" customWidth="1"/>
    <col min="32" max="32" width="2.625" style="13" customWidth="1"/>
    <col min="33" max="33" width="1.625" customWidth="1"/>
    <col min="34" max="34" width="0.625" customWidth="1"/>
    <col min="35" max="35" width="24.625" style="13" customWidth="1"/>
    <col min="36" max="36" width="4.625" style="13" customWidth="1"/>
    <col min="37" max="37" width="1.625" customWidth="1"/>
    <col min="38" max="38" width="2.625" style="13" customWidth="1"/>
    <col min="39" max="39" width="1.625" customWidth="1"/>
    <col min="40" max="40" width="0.625" customWidth="1"/>
    <col min="41" max="41" width="24.625" style="13" customWidth="1"/>
    <col min="42" max="42" width="4.625" style="13" customWidth="1"/>
    <col min="43" max="43" width="1.625" customWidth="1"/>
    <col min="44" max="44" width="2.625" style="13" customWidth="1"/>
    <col min="45" max="45" width="1.625" customWidth="1"/>
    <col min="46" max="46" width="0.625" customWidth="1"/>
    <col min="47" max="47" width="24.625" style="13" customWidth="1"/>
    <col min="48" max="48" width="4.625" style="13" customWidth="1"/>
    <col min="49" max="49" width="1.625" customWidth="1"/>
  </cols>
  <sheetData>
    <row r="1" spans="1:49" ht="9.9499999999999993" customHeight="1">
      <c r="E1" s="1"/>
      <c r="F1" s="1"/>
      <c r="H1" s="1"/>
      <c r="K1" s="1"/>
      <c r="L1" s="1"/>
      <c r="N1" s="1"/>
      <c r="Q1" s="1"/>
      <c r="R1" s="1"/>
      <c r="T1" s="1"/>
      <c r="W1" s="1"/>
      <c r="X1" s="1"/>
      <c r="Z1" s="1"/>
      <c r="AC1" s="1"/>
      <c r="AD1" s="1"/>
      <c r="AF1" s="1"/>
      <c r="AI1" s="1"/>
      <c r="AJ1" s="1"/>
      <c r="AL1" s="1"/>
      <c r="AO1" s="1"/>
      <c r="AP1" s="1"/>
      <c r="AR1" s="1"/>
      <c r="AU1" s="1"/>
      <c r="AV1" s="1"/>
    </row>
    <row r="2" spans="1:49" ht="50.1" customHeight="1">
      <c r="C2" s="73"/>
      <c r="D2" s="73"/>
      <c r="E2" s="73"/>
      <c r="F2" s="73"/>
      <c r="G2" s="73"/>
      <c r="H2" s="73"/>
      <c r="K2"/>
      <c r="L2"/>
      <c r="N2"/>
      <c r="Q2"/>
      <c r="R2"/>
      <c r="T2"/>
      <c r="W2"/>
      <c r="X2"/>
      <c r="Z2"/>
      <c r="AC2"/>
      <c r="AD2"/>
      <c r="AF2"/>
      <c r="AI2"/>
      <c r="AJ2"/>
      <c r="AL2"/>
      <c r="AO2"/>
      <c r="AP2"/>
      <c r="AR2"/>
      <c r="AU2"/>
      <c r="AV2"/>
    </row>
    <row r="3" spans="1:49" ht="5.0999999999999996" customHeight="1">
      <c r="C3" s="23"/>
      <c r="D3" s="23"/>
      <c r="E3" s="23"/>
      <c r="F3" s="23"/>
      <c r="G3" s="23"/>
      <c r="H3"/>
      <c r="I3" s="25"/>
      <c r="J3" s="25"/>
      <c r="K3" s="25"/>
      <c r="L3" s="25"/>
      <c r="M3" s="25"/>
      <c r="N3"/>
      <c r="O3" s="24"/>
      <c r="P3" s="24"/>
      <c r="Q3" s="24"/>
      <c r="R3" s="24"/>
      <c r="S3" s="24"/>
      <c r="T3"/>
      <c r="U3" s="27"/>
      <c r="V3" s="27"/>
      <c r="W3" s="27"/>
      <c r="X3" s="27"/>
      <c r="Y3" s="27"/>
      <c r="Z3"/>
      <c r="AA3" s="28"/>
      <c r="AB3" s="28"/>
      <c r="AC3" s="28"/>
      <c r="AD3" s="28"/>
      <c r="AE3" s="28"/>
      <c r="AF3"/>
      <c r="AG3" s="26"/>
      <c r="AH3" s="26"/>
      <c r="AI3" s="26"/>
      <c r="AJ3" s="26"/>
      <c r="AK3" s="26"/>
      <c r="AL3"/>
      <c r="AM3" s="30"/>
      <c r="AN3" s="30"/>
      <c r="AO3" s="30"/>
      <c r="AP3" s="30"/>
      <c r="AQ3" s="30"/>
      <c r="AR3"/>
      <c r="AS3" s="29"/>
      <c r="AT3" s="29"/>
      <c r="AU3" s="29"/>
      <c r="AV3" s="29"/>
      <c r="AW3" s="29"/>
    </row>
    <row r="4" spans="1:49" ht="30" customHeight="1" thickBot="1">
      <c r="C4" s="74" t="s">
        <v>15</v>
      </c>
      <c r="D4" s="74"/>
      <c r="E4" s="74"/>
      <c r="F4" s="74"/>
      <c r="G4" s="74"/>
      <c r="H4" s="62"/>
      <c r="I4" s="74" t="s">
        <v>16</v>
      </c>
      <c r="J4" s="74"/>
      <c r="K4" s="74"/>
      <c r="L4" s="74"/>
      <c r="M4" s="74"/>
      <c r="N4" s="62"/>
      <c r="O4" s="74" t="s">
        <v>18</v>
      </c>
      <c r="P4" s="74"/>
      <c r="Q4" s="74"/>
      <c r="R4" s="74"/>
      <c r="S4" s="74"/>
      <c r="T4" s="62"/>
      <c r="U4" s="74" t="s">
        <v>19</v>
      </c>
      <c r="V4" s="74"/>
      <c r="W4" s="74"/>
      <c r="X4" s="74"/>
      <c r="Y4" s="74"/>
      <c r="Z4" s="62"/>
      <c r="AA4" s="74" t="s">
        <v>20</v>
      </c>
      <c r="AB4" s="74"/>
      <c r="AC4" s="74"/>
      <c r="AD4" s="74"/>
      <c r="AE4" s="74"/>
      <c r="AF4" s="62"/>
      <c r="AG4" s="74" t="s">
        <v>23</v>
      </c>
      <c r="AH4" s="74"/>
      <c r="AI4" s="74"/>
      <c r="AJ4" s="74"/>
      <c r="AK4" s="74"/>
      <c r="AL4" s="62"/>
      <c r="AM4" s="74" t="s">
        <v>25</v>
      </c>
      <c r="AN4" s="74"/>
      <c r="AO4" s="74"/>
      <c r="AP4" s="74"/>
      <c r="AQ4" s="74"/>
      <c r="AR4" s="62"/>
      <c r="AS4" s="74" t="s">
        <v>27</v>
      </c>
      <c r="AT4" s="74"/>
      <c r="AU4" s="74"/>
      <c r="AV4" s="74"/>
      <c r="AW4" s="74"/>
    </row>
    <row r="5" spans="1:49" ht="9.9499999999999993" customHeight="1" thickTop="1">
      <c r="C5" s="17"/>
      <c r="D5" s="17"/>
      <c r="E5" s="17"/>
      <c r="F5" s="17"/>
      <c r="G5" s="17"/>
      <c r="I5" s="17"/>
      <c r="J5" s="17"/>
      <c r="K5" s="17"/>
      <c r="L5" s="17"/>
      <c r="M5" s="17"/>
      <c r="O5" s="17"/>
      <c r="P5" s="17"/>
      <c r="Q5" s="17"/>
      <c r="R5" s="17"/>
      <c r="S5" s="17"/>
      <c r="U5" s="17"/>
      <c r="V5" s="17"/>
      <c r="W5" s="17"/>
      <c r="X5" s="17"/>
      <c r="Y5" s="17"/>
      <c r="AA5" s="17"/>
      <c r="AB5" s="17"/>
      <c r="AC5" s="17"/>
      <c r="AD5" s="17"/>
      <c r="AE5" s="17"/>
      <c r="AG5" s="17"/>
      <c r="AH5" s="17"/>
      <c r="AI5" s="17"/>
      <c r="AJ5" s="17"/>
      <c r="AK5" s="17"/>
      <c r="AM5" s="17"/>
      <c r="AN5" s="17"/>
      <c r="AO5" s="17"/>
      <c r="AP5" s="17"/>
      <c r="AQ5" s="17"/>
      <c r="AS5" s="17"/>
      <c r="AT5" s="17"/>
      <c r="AU5" s="17"/>
      <c r="AV5" s="17"/>
      <c r="AW5" s="17"/>
    </row>
    <row r="6" spans="1:49" ht="24.95" customHeight="1">
      <c r="A6" s="18">
        <v>1</v>
      </c>
      <c r="C6" s="17"/>
      <c r="D6" s="17"/>
      <c r="E6" s="63" t="str">
        <f>IFERROR(VLOOKUP(C$4&amp;$A6,표1[],2,0),"")</f>
        <v/>
      </c>
      <c r="F6" s="64" t="str">
        <f>IFERROR(IF(VLOOKUP(C$4&amp;$A6,표1[],7,0)="높음","↑",IF(VLOOKUP(C$4&amp;$A6,표1[],7,0)="보통","ㅡ","↓")),"")</f>
        <v/>
      </c>
      <c r="G6" s="17"/>
      <c r="I6" s="17"/>
      <c r="J6" s="17"/>
      <c r="K6" s="63" t="str">
        <f>IFERROR(VLOOKUP(I$4&amp;$A6,표1[],2,0),"")</f>
        <v/>
      </c>
      <c r="L6" s="64" t="str">
        <f>IFERROR(IF(VLOOKUP(I$4&amp;$A6,표1[],7,0)="높음","↑",IF(VLOOKUP(I$4&amp;$A6,표1[],7,0)="보통","ㅡ","↓")),"")</f>
        <v/>
      </c>
      <c r="M6" s="17"/>
      <c r="O6" s="17"/>
      <c r="P6" s="17"/>
      <c r="Q6" s="63" t="str">
        <f>IFERROR(VLOOKUP(O$4&amp;$A6,표1[],2,0),"")</f>
        <v/>
      </c>
      <c r="R6" s="64" t="str">
        <f>IFERROR(IF(VLOOKUP(O$4&amp;$A6,표1[],7,0)="높음","↑",IF(VLOOKUP(O$4&amp;$A6,표1[],7,0)="보통","ㅡ","↓")),"")</f>
        <v/>
      </c>
      <c r="S6" s="17"/>
      <c r="U6" s="17"/>
      <c r="V6" s="17"/>
      <c r="W6" s="63" t="str">
        <f>IFERROR(VLOOKUP(U$4&amp;$A6,표1[],2,0),"")</f>
        <v/>
      </c>
      <c r="X6" s="64" t="str">
        <f>IFERROR(IF(VLOOKUP(U$4&amp;$A6,표1[],7,0)="높음","↑",IF(VLOOKUP(U$4&amp;$A6,표1[],7,0)="보통","ㅡ","↓")),"")</f>
        <v/>
      </c>
      <c r="Y6" s="17"/>
      <c r="AA6" s="17"/>
      <c r="AB6" s="17"/>
      <c r="AC6" s="63" t="str">
        <f>IFERROR(VLOOKUP(AA$4&amp;$A6,표1[],2,0),"")</f>
        <v/>
      </c>
      <c r="AD6" s="64" t="str">
        <f>IFERROR(IF(VLOOKUP(AA$4&amp;$A6,표1[],7,0)="높음","↑",IF(VLOOKUP(AA$4&amp;$A6,표1[],7,0)="보통","ㅡ","↓")),"")</f>
        <v/>
      </c>
      <c r="AE6" s="17"/>
      <c r="AG6" s="17"/>
      <c r="AH6" s="17"/>
      <c r="AI6" s="63" t="str">
        <f>IFERROR(VLOOKUP(AG$4&amp;$A6,표1[],2,0),"")</f>
        <v/>
      </c>
      <c r="AJ6" s="64" t="str">
        <f>IFERROR(IF(VLOOKUP(AG$4&amp;$A6,표1[],7,0)="높음","↑",IF(VLOOKUP(AG$4&amp;$A6,표1[],7,0)="보통","ㅡ","↓")),"")</f>
        <v/>
      </c>
      <c r="AK6" s="17"/>
      <c r="AM6" s="17"/>
      <c r="AN6" s="17"/>
      <c r="AO6" s="63" t="str">
        <f>IFERROR(VLOOKUP(AM$4&amp;$A6,표1[],2,0),"")</f>
        <v/>
      </c>
      <c r="AP6" s="64" t="str">
        <f>IFERROR(IF(VLOOKUP(AM$4&amp;$A6,표1[],7,0)="높음","↑",IF(VLOOKUP(AM$4&amp;$A6,표1[],7,0)="보통","ㅡ","↓")),"")</f>
        <v/>
      </c>
      <c r="AQ6" s="17"/>
      <c r="AS6" s="17"/>
      <c r="AT6" s="17"/>
      <c r="AU6" s="63" t="str">
        <f>IFERROR(VLOOKUP(AS$4&amp;$A6,표1[],2,0),"")</f>
        <v/>
      </c>
      <c r="AV6" s="64" t="str">
        <f>IFERROR(IF(VLOOKUP(AS$4&amp;$A6,표1[],7,0)="높음","↑",IF(VLOOKUP(AS$4&amp;$A6,표1[],7,0)="보통","ㅡ","↓")),"")</f>
        <v/>
      </c>
      <c r="AW6" s="17"/>
    </row>
    <row r="7" spans="1:49" ht="24.95" customHeight="1">
      <c r="C7" s="17"/>
      <c r="D7" s="17"/>
      <c r="E7" s="75" t="str">
        <f>IFERROR(VLOOKUP(C$4&amp;$A6,표1[],4,0),"")</f>
        <v/>
      </c>
      <c r="F7" s="75"/>
      <c r="G7" s="17"/>
      <c r="I7" s="17"/>
      <c r="J7" s="17"/>
      <c r="K7" s="75" t="str">
        <f>IFERROR(VLOOKUP(I$4&amp;$A6,표1[],4,0),"")</f>
        <v/>
      </c>
      <c r="L7" s="75"/>
      <c r="M7" s="17"/>
      <c r="O7" s="17"/>
      <c r="P7" s="17"/>
      <c r="Q7" s="75" t="str">
        <f>IFERROR(VLOOKUP(O$4&amp;$A6,표1[],4,0),"")</f>
        <v/>
      </c>
      <c r="R7" s="75"/>
      <c r="S7" s="17"/>
      <c r="U7" s="17"/>
      <c r="V7" s="17"/>
      <c r="W7" s="75" t="str">
        <f>IFERROR(VLOOKUP(U$4&amp;$A6,표1[],4,0),"")</f>
        <v/>
      </c>
      <c r="X7" s="75"/>
      <c r="Y7" s="17"/>
      <c r="AA7" s="17"/>
      <c r="AB7" s="17"/>
      <c r="AC7" s="75" t="str">
        <f>IFERROR(VLOOKUP(AA$4&amp;$A6,표1[],4,0),"")</f>
        <v/>
      </c>
      <c r="AD7" s="75"/>
      <c r="AE7" s="17"/>
      <c r="AG7" s="17"/>
      <c r="AH7" s="17"/>
      <c r="AI7" s="75" t="str">
        <f>IFERROR(VLOOKUP(AG$4&amp;$A6,표1[],4,0),"")</f>
        <v/>
      </c>
      <c r="AJ7" s="75"/>
      <c r="AK7" s="17"/>
      <c r="AM7" s="17"/>
      <c r="AN7" s="17"/>
      <c r="AO7" s="75" t="str">
        <f>IFERROR(VLOOKUP(AM$4&amp;$A6,표1[],4,0),"")</f>
        <v/>
      </c>
      <c r="AP7" s="75"/>
      <c r="AQ7" s="17"/>
      <c r="AS7" s="17"/>
      <c r="AT7" s="17"/>
      <c r="AU7" s="75" t="str">
        <f>IFERROR(VLOOKUP(AS$4&amp;$A6,표1[],4,0),"")</f>
        <v/>
      </c>
      <c r="AV7" s="75"/>
      <c r="AW7" s="17"/>
    </row>
    <row r="8" spans="1:49" ht="24.95" customHeight="1">
      <c r="C8" s="17"/>
      <c r="D8" s="17"/>
      <c r="E8" s="76" t="str">
        <f>IFERROR(VLOOKUP(C$4&amp;$A6,표1[],6,0),"")</f>
        <v/>
      </c>
      <c r="F8" s="76"/>
      <c r="G8" s="17"/>
      <c r="I8" s="17"/>
      <c r="J8" s="17"/>
      <c r="K8" s="76" t="str">
        <f>IFERROR(VLOOKUP(I$4&amp;$A6,표1[],6,0),"")</f>
        <v/>
      </c>
      <c r="L8" s="76"/>
      <c r="M8" s="17"/>
      <c r="O8" s="17"/>
      <c r="P8" s="17"/>
      <c r="Q8" s="76" t="str">
        <f>IFERROR(VLOOKUP(O$4&amp;$A6,표1[],6,0),"")</f>
        <v/>
      </c>
      <c r="R8" s="76"/>
      <c r="S8" s="17"/>
      <c r="U8" s="17"/>
      <c r="V8" s="17"/>
      <c r="W8" s="76" t="str">
        <f>IFERROR(VLOOKUP(U$4&amp;$A6,표1[],6,0),"")</f>
        <v/>
      </c>
      <c r="X8" s="76"/>
      <c r="Y8" s="17"/>
      <c r="AA8" s="17"/>
      <c r="AB8" s="17"/>
      <c r="AC8" s="76" t="str">
        <f>IFERROR(VLOOKUP(AA$4&amp;$A6,표1[],6,0),"")</f>
        <v/>
      </c>
      <c r="AD8" s="76"/>
      <c r="AE8" s="17"/>
      <c r="AG8" s="17"/>
      <c r="AH8" s="17"/>
      <c r="AI8" s="76" t="str">
        <f>IFERROR(VLOOKUP(AG$4&amp;$A6,표1[],6,0),"")</f>
        <v/>
      </c>
      <c r="AJ8" s="76"/>
      <c r="AK8" s="17"/>
      <c r="AM8" s="17"/>
      <c r="AN8" s="17"/>
      <c r="AO8" s="76" t="str">
        <f>IFERROR(VLOOKUP(AM$4&amp;$A6,표1[],6,0),"")</f>
        <v/>
      </c>
      <c r="AP8" s="76"/>
      <c r="AQ8" s="17"/>
      <c r="AS8" s="17"/>
      <c r="AT8" s="17"/>
      <c r="AU8" s="76" t="str">
        <f>IFERROR(VLOOKUP(AS$4&amp;$A6,표1[],6,0),"")</f>
        <v/>
      </c>
      <c r="AV8" s="76"/>
      <c r="AW8" s="17"/>
    </row>
    <row r="9" spans="1:49" ht="12" customHeight="1">
      <c r="C9" s="17"/>
      <c r="D9" s="20" t="str">
        <f>IFERROR(VLOOKUP(C$4&amp;$A6,표1[],1,0),"")</f>
        <v/>
      </c>
      <c r="E9" s="17"/>
      <c r="F9" s="17"/>
      <c r="G9" s="17"/>
      <c r="I9" s="17"/>
      <c r="J9" s="20" t="str">
        <f>IFERROR(VLOOKUP(I$4&amp;$A6,표1[],1,0),"")</f>
        <v/>
      </c>
      <c r="K9" s="17"/>
      <c r="L9" s="17"/>
      <c r="M9" s="17"/>
      <c r="O9" s="17"/>
      <c r="P9" s="20" t="str">
        <f>IFERROR(VLOOKUP(O$4&amp;$A6,표1[],1,0),"")</f>
        <v/>
      </c>
      <c r="Q9" s="17"/>
      <c r="R9" s="17"/>
      <c r="S9" s="17"/>
      <c r="U9" s="17"/>
      <c r="V9" s="20" t="str">
        <f>IFERROR(VLOOKUP(U$4&amp;$A6,표1[],1,0),"")</f>
        <v/>
      </c>
      <c r="W9" s="17"/>
      <c r="X9" s="17"/>
      <c r="Y9" s="17"/>
      <c r="AA9" s="17"/>
      <c r="AB9" s="20" t="str">
        <f>IFERROR(VLOOKUP(AA$4&amp;$A6,표1[],1,0),"")</f>
        <v/>
      </c>
      <c r="AC9" s="17"/>
      <c r="AD9" s="17"/>
      <c r="AE9" s="17"/>
      <c r="AG9" s="17"/>
      <c r="AH9" s="20" t="str">
        <f>IFERROR(VLOOKUP(AG$4&amp;$A6,표1[],1,0),"")</f>
        <v/>
      </c>
      <c r="AI9" s="17"/>
      <c r="AJ9" s="17"/>
      <c r="AK9" s="17"/>
      <c r="AM9" s="17"/>
      <c r="AN9" s="20" t="str">
        <f>IFERROR(VLOOKUP(AM$4&amp;$A6,표1[],1,0),"")</f>
        <v/>
      </c>
      <c r="AO9" s="17"/>
      <c r="AP9" s="17"/>
      <c r="AQ9" s="17"/>
      <c r="AS9" s="17"/>
      <c r="AT9" s="20" t="str">
        <f>IFERROR(VLOOKUP(AS$4&amp;$A6,표1[],1,0),"")</f>
        <v/>
      </c>
      <c r="AU9" s="17"/>
      <c r="AV9" s="17"/>
      <c r="AW9" s="17"/>
    </row>
    <row r="10" spans="1:49" ht="24.95" customHeight="1">
      <c r="A10" s="18">
        <f>A6+1</f>
        <v>2</v>
      </c>
      <c r="C10" s="17"/>
      <c r="D10" s="17"/>
      <c r="E10" s="63" t="str">
        <f>IFERROR(VLOOKUP(C$4&amp;$A10,표1[],2,0),"")</f>
        <v/>
      </c>
      <c r="F10" s="64" t="str">
        <f>IFERROR(IF(VLOOKUP(C$4&amp;$A10,표1[],7,0)="높음","↑",IF(VLOOKUP(C$4&amp;$A10,표1[],7,0)="보통","ㅡ","↓")),"")</f>
        <v/>
      </c>
      <c r="G10" s="17"/>
      <c r="I10" s="17"/>
      <c r="J10" s="17"/>
      <c r="K10" s="63" t="str">
        <f>IFERROR(VLOOKUP(I$4&amp;$A10,표1[],2,0),"")</f>
        <v/>
      </c>
      <c r="L10" s="64" t="str">
        <f>IFERROR(IF(VLOOKUP(I$4&amp;$A10,표1[],7,0)="높음","↑",IF(VLOOKUP(I$4&amp;$A10,표1[],7,0)="보통","ㅡ","↓")),"")</f>
        <v/>
      </c>
      <c r="M10" s="17"/>
      <c r="O10" s="17"/>
      <c r="P10" s="17"/>
      <c r="Q10" s="63" t="str">
        <f>IFERROR(VLOOKUP(O$4&amp;$A10,표1[],2,0),"")</f>
        <v/>
      </c>
      <c r="R10" s="64" t="str">
        <f>IFERROR(IF(VLOOKUP(O$4&amp;$A10,표1[],7,0)="높음","↑",IF(VLOOKUP(O$4&amp;$A10,표1[],7,0)="보통","ㅡ","↓")),"")</f>
        <v/>
      </c>
      <c r="S10" s="17"/>
      <c r="U10" s="17"/>
      <c r="V10" s="17"/>
      <c r="W10" s="63" t="str">
        <f>IFERROR(VLOOKUP(U$4&amp;$A10,표1[],2,0),"")</f>
        <v/>
      </c>
      <c r="X10" s="64" t="str">
        <f>IFERROR(IF(VLOOKUP(U$4&amp;$A10,표1[],7,0)="높음","↑",IF(VLOOKUP(U$4&amp;$A10,표1[],7,0)="보통","ㅡ","↓")),"")</f>
        <v/>
      </c>
      <c r="Y10" s="17"/>
      <c r="AA10" s="17"/>
      <c r="AB10" s="17"/>
      <c r="AC10" s="63" t="str">
        <f>IFERROR(VLOOKUP(AA$4&amp;$A10,표1[],2,0),"")</f>
        <v/>
      </c>
      <c r="AD10" s="64" t="str">
        <f>IFERROR(IF(VLOOKUP(AA$4&amp;$A10,표1[],7,0)="높음","↑",IF(VLOOKUP(AA$4&amp;$A10,표1[],7,0)="보통","ㅡ","↓")),"")</f>
        <v/>
      </c>
      <c r="AE10" s="17"/>
      <c r="AG10" s="17"/>
      <c r="AH10" s="17"/>
      <c r="AI10" s="63" t="str">
        <f>IFERROR(VLOOKUP(AG$4&amp;$A10,표1[],2,0),"")</f>
        <v/>
      </c>
      <c r="AJ10" s="64" t="str">
        <f>IFERROR(IF(VLOOKUP(AG$4&amp;$A10,표1[],7,0)="높음","↑",IF(VLOOKUP(AG$4&amp;$A10,표1[],7,0)="보통","ㅡ","↓")),"")</f>
        <v/>
      </c>
      <c r="AK10" s="17"/>
      <c r="AM10" s="17"/>
      <c r="AN10" s="17"/>
      <c r="AO10" s="63" t="str">
        <f>IFERROR(VLOOKUP(AM$4&amp;$A10,표1[],2,0),"")</f>
        <v/>
      </c>
      <c r="AP10" s="64" t="str">
        <f>IFERROR(IF(VLOOKUP(AM$4&amp;$A10,표1[],7,0)="높음","↑",IF(VLOOKUP(AM$4&amp;$A10,표1[],7,0)="보통","ㅡ","↓")),"")</f>
        <v/>
      </c>
      <c r="AQ10" s="17"/>
      <c r="AS10" s="17"/>
      <c r="AT10" s="17"/>
      <c r="AU10" s="63" t="str">
        <f>IFERROR(VLOOKUP(AS$4&amp;$A10,표1[],2,0),"")</f>
        <v/>
      </c>
      <c r="AV10" s="64" t="str">
        <f>IFERROR(IF(VLOOKUP(AS$4&amp;$A10,표1[],7,0)="높음","↑",IF(VLOOKUP(AS$4&amp;$A10,표1[],7,0)="보통","ㅡ","↓")),"")</f>
        <v/>
      </c>
      <c r="AW10" s="17"/>
    </row>
    <row r="11" spans="1:49" ht="24.95" customHeight="1">
      <c r="C11" s="17"/>
      <c r="D11" s="17"/>
      <c r="E11" s="75" t="str">
        <f>IFERROR(VLOOKUP(C$4&amp;$A10,표1[],4,0),"")</f>
        <v/>
      </c>
      <c r="F11" s="75"/>
      <c r="G11" s="17"/>
      <c r="I11" s="17"/>
      <c r="J11" s="17"/>
      <c r="K11" s="75" t="str">
        <f>IFERROR(VLOOKUP(I$4&amp;$A10,표1[],4,0),"")</f>
        <v/>
      </c>
      <c r="L11" s="75"/>
      <c r="M11" s="17"/>
      <c r="O11" s="17"/>
      <c r="P11" s="17"/>
      <c r="Q11" s="75" t="str">
        <f>IFERROR(VLOOKUP(O$4&amp;$A10,표1[],4,0),"")</f>
        <v/>
      </c>
      <c r="R11" s="75"/>
      <c r="S11" s="17"/>
      <c r="U11" s="17"/>
      <c r="V11" s="17"/>
      <c r="W11" s="75" t="str">
        <f>IFERROR(VLOOKUP(U$4&amp;$A10,표1[],4,0),"")</f>
        <v/>
      </c>
      <c r="X11" s="75"/>
      <c r="Y11" s="17"/>
      <c r="AA11" s="17"/>
      <c r="AB11" s="17"/>
      <c r="AC11" s="75" t="str">
        <f>IFERROR(VLOOKUP(AA$4&amp;$A10,표1[],4,0),"")</f>
        <v/>
      </c>
      <c r="AD11" s="75"/>
      <c r="AE11" s="17"/>
      <c r="AG11" s="17"/>
      <c r="AH11" s="17"/>
      <c r="AI11" s="75" t="str">
        <f>IFERROR(VLOOKUP(AG$4&amp;$A10,표1[],4,0),"")</f>
        <v/>
      </c>
      <c r="AJ11" s="75"/>
      <c r="AK11" s="17"/>
      <c r="AM11" s="17"/>
      <c r="AN11" s="17"/>
      <c r="AO11" s="75" t="str">
        <f>IFERROR(VLOOKUP(AM$4&amp;$A10,표1[],4,0),"")</f>
        <v/>
      </c>
      <c r="AP11" s="75"/>
      <c r="AQ11" s="17"/>
      <c r="AS11" s="17"/>
      <c r="AT11" s="17"/>
      <c r="AU11" s="75" t="str">
        <f>IFERROR(VLOOKUP(AS$4&amp;$A10,표1[],4,0),"")</f>
        <v/>
      </c>
      <c r="AV11" s="75"/>
      <c r="AW11" s="17"/>
    </row>
    <row r="12" spans="1:49" ht="24.95" customHeight="1">
      <c r="C12" s="17"/>
      <c r="D12" s="17"/>
      <c r="E12" s="76" t="str">
        <f>IFERROR(VLOOKUP(C$4&amp;$A10,표1[],6,0),"")</f>
        <v/>
      </c>
      <c r="F12" s="76"/>
      <c r="G12" s="17"/>
      <c r="I12" s="17"/>
      <c r="J12" s="17"/>
      <c r="K12" s="76" t="str">
        <f>IFERROR(VLOOKUP(I$4&amp;$A10,표1[],6,0),"")</f>
        <v/>
      </c>
      <c r="L12" s="76"/>
      <c r="M12" s="17"/>
      <c r="O12" s="17"/>
      <c r="P12" s="17"/>
      <c r="Q12" s="76" t="str">
        <f>IFERROR(VLOOKUP(O$4&amp;$A10,표1[],6,0),"")</f>
        <v/>
      </c>
      <c r="R12" s="76"/>
      <c r="S12" s="17"/>
      <c r="U12" s="17"/>
      <c r="V12" s="17"/>
      <c r="W12" s="76" t="str">
        <f>IFERROR(VLOOKUP(U$4&amp;$A10,표1[],6,0),"")</f>
        <v/>
      </c>
      <c r="X12" s="76"/>
      <c r="Y12" s="17"/>
      <c r="AA12" s="17"/>
      <c r="AB12" s="17"/>
      <c r="AC12" s="76" t="str">
        <f>IFERROR(VLOOKUP(AA$4&amp;$A10,표1[],6,0),"")</f>
        <v/>
      </c>
      <c r="AD12" s="76"/>
      <c r="AE12" s="17"/>
      <c r="AG12" s="17"/>
      <c r="AH12" s="17"/>
      <c r="AI12" s="76" t="str">
        <f>IFERROR(VLOOKUP(AG$4&amp;$A10,표1[],6,0),"")</f>
        <v/>
      </c>
      <c r="AJ12" s="76"/>
      <c r="AK12" s="17"/>
      <c r="AM12" s="17"/>
      <c r="AN12" s="17"/>
      <c r="AO12" s="76" t="str">
        <f>IFERROR(VLOOKUP(AM$4&amp;$A10,표1[],6,0),"")</f>
        <v/>
      </c>
      <c r="AP12" s="76"/>
      <c r="AQ12" s="17"/>
      <c r="AS12" s="17"/>
      <c r="AT12" s="17"/>
      <c r="AU12" s="76" t="str">
        <f>IFERROR(VLOOKUP(AS$4&amp;$A10,표1[],6,0),"")</f>
        <v/>
      </c>
      <c r="AV12" s="76"/>
      <c r="AW12" s="17"/>
    </row>
    <row r="13" spans="1:49" ht="12" customHeight="1">
      <c r="C13" s="17"/>
      <c r="D13" s="20" t="str">
        <f>IFERROR(VLOOKUP(C$4&amp;$A10,표1[],1,0),"")</f>
        <v/>
      </c>
      <c r="E13" s="17"/>
      <c r="F13" s="17"/>
      <c r="G13" s="17"/>
      <c r="I13" s="17"/>
      <c r="J13" s="20" t="str">
        <f>IFERROR(VLOOKUP(I$4&amp;$A10,표1[],1,0),"")</f>
        <v/>
      </c>
      <c r="K13" s="17"/>
      <c r="L13" s="17"/>
      <c r="M13" s="17"/>
      <c r="O13" s="17"/>
      <c r="P13" s="20" t="str">
        <f>IFERROR(VLOOKUP(O$4&amp;$A10,표1[],1,0),"")</f>
        <v/>
      </c>
      <c r="Q13" s="17"/>
      <c r="R13" s="17"/>
      <c r="S13" s="17"/>
      <c r="U13" s="17"/>
      <c r="V13" s="20" t="str">
        <f>IFERROR(VLOOKUP(U$4&amp;$A10,표1[],1,0),"")</f>
        <v/>
      </c>
      <c r="W13" s="17"/>
      <c r="X13" s="17"/>
      <c r="Y13" s="17"/>
      <c r="AA13" s="17"/>
      <c r="AB13" s="20" t="str">
        <f>IFERROR(VLOOKUP(AA$4&amp;$A10,표1[],1,0),"")</f>
        <v/>
      </c>
      <c r="AC13" s="17"/>
      <c r="AD13" s="17"/>
      <c r="AE13" s="17"/>
      <c r="AG13" s="17"/>
      <c r="AH13" s="20" t="str">
        <f>IFERROR(VLOOKUP(AG$4&amp;$A10,표1[],1,0),"")</f>
        <v/>
      </c>
      <c r="AI13" s="17"/>
      <c r="AJ13" s="17"/>
      <c r="AK13" s="17"/>
      <c r="AM13" s="17"/>
      <c r="AN13" s="20" t="str">
        <f>IFERROR(VLOOKUP(AM$4&amp;$A10,표1[],1,0),"")</f>
        <v/>
      </c>
      <c r="AO13" s="17"/>
      <c r="AP13" s="17"/>
      <c r="AQ13" s="17"/>
      <c r="AS13" s="17"/>
      <c r="AT13" s="20" t="str">
        <f>IFERROR(VLOOKUP(AS$4&amp;$A10,표1[],1,0),"")</f>
        <v/>
      </c>
      <c r="AU13" s="17"/>
      <c r="AV13" s="17"/>
      <c r="AW13" s="17"/>
    </row>
    <row r="14" spans="1:49" ht="24.95" customHeight="1">
      <c r="A14" s="18">
        <f>A10+1</f>
        <v>3</v>
      </c>
      <c r="C14" s="17"/>
      <c r="D14" s="17"/>
      <c r="E14" s="63" t="str">
        <f>IFERROR(VLOOKUP(C$4&amp;$A14,표1[],2,0),"")</f>
        <v/>
      </c>
      <c r="F14" s="64" t="str">
        <f>IFERROR(IF(VLOOKUP(C$4&amp;$A14,표1[],7,0)="높음","↑",IF(VLOOKUP(C$4&amp;$A14,표1[],7,0)="보통","ㅡ","↓")),"")</f>
        <v/>
      </c>
      <c r="G14" s="17"/>
      <c r="I14" s="17"/>
      <c r="J14" s="17"/>
      <c r="K14" s="63" t="str">
        <f>IFERROR(VLOOKUP(I$4&amp;$A14,표1[],2,0),"")</f>
        <v/>
      </c>
      <c r="L14" s="64" t="str">
        <f>IFERROR(IF(VLOOKUP(I$4&amp;$A14,표1[],7,0)="높음","↑",IF(VLOOKUP(I$4&amp;$A14,표1[],7,0)="보통","ㅡ","↓")),"")</f>
        <v/>
      </c>
      <c r="M14" s="17"/>
      <c r="O14" s="17"/>
      <c r="P14" s="17"/>
      <c r="Q14" s="63" t="str">
        <f>IFERROR(VLOOKUP(O$4&amp;$A14,표1[],2,0),"")</f>
        <v/>
      </c>
      <c r="R14" s="64" t="str">
        <f>IFERROR(IF(VLOOKUP(O$4&amp;$A14,표1[],7,0)="높음","↑",IF(VLOOKUP(O$4&amp;$A14,표1[],7,0)="보통","ㅡ","↓")),"")</f>
        <v/>
      </c>
      <c r="S14" s="17"/>
      <c r="U14" s="17"/>
      <c r="V14" s="17"/>
      <c r="W14" s="63" t="str">
        <f>IFERROR(VLOOKUP(U$4&amp;$A14,표1[],2,0),"")</f>
        <v/>
      </c>
      <c r="X14" s="64" t="str">
        <f>IFERROR(IF(VLOOKUP(U$4&amp;$A14,표1[],7,0)="높음","↑",IF(VLOOKUP(U$4&amp;$A14,표1[],7,0)="보통","ㅡ","↓")),"")</f>
        <v/>
      </c>
      <c r="Y14" s="17"/>
      <c r="AA14" s="17"/>
      <c r="AB14" s="17"/>
      <c r="AC14" s="63" t="str">
        <f>IFERROR(VLOOKUP(AA$4&amp;$A14,표1[],2,0),"")</f>
        <v/>
      </c>
      <c r="AD14" s="64" t="str">
        <f>IFERROR(IF(VLOOKUP(AA$4&amp;$A14,표1[],7,0)="높음","↑",IF(VLOOKUP(AA$4&amp;$A14,표1[],7,0)="보통","ㅡ","↓")),"")</f>
        <v/>
      </c>
      <c r="AE14" s="17"/>
      <c r="AG14" s="17"/>
      <c r="AH14" s="17"/>
      <c r="AI14" s="63" t="str">
        <f>IFERROR(VLOOKUP(AG$4&amp;$A14,표1[],2,0),"")</f>
        <v/>
      </c>
      <c r="AJ14" s="64" t="str">
        <f>IFERROR(IF(VLOOKUP(AG$4&amp;$A14,표1[],7,0)="높음","↑",IF(VLOOKUP(AG$4&amp;$A14,표1[],7,0)="보통","ㅡ","↓")),"")</f>
        <v/>
      </c>
      <c r="AK14" s="17"/>
      <c r="AM14" s="17"/>
      <c r="AN14" s="17"/>
      <c r="AO14" s="63" t="str">
        <f>IFERROR(VLOOKUP(AM$4&amp;$A14,표1[],2,0),"")</f>
        <v/>
      </c>
      <c r="AP14" s="64" t="str">
        <f>IFERROR(IF(VLOOKUP(AM$4&amp;$A14,표1[],7,0)="높음","↑",IF(VLOOKUP(AM$4&amp;$A14,표1[],7,0)="보통","ㅡ","↓")),"")</f>
        <v/>
      </c>
      <c r="AQ14" s="17"/>
      <c r="AS14" s="17"/>
      <c r="AT14" s="17"/>
      <c r="AU14" s="63" t="str">
        <f>IFERROR(VLOOKUP(AS$4&amp;$A14,표1[],2,0),"")</f>
        <v/>
      </c>
      <c r="AV14" s="64" t="str">
        <f>IFERROR(IF(VLOOKUP(AS$4&amp;$A14,표1[],7,0)="높음","↑",IF(VLOOKUP(AS$4&amp;$A14,표1[],7,0)="보통","ㅡ","↓")),"")</f>
        <v/>
      </c>
      <c r="AW14" s="17"/>
    </row>
    <row r="15" spans="1:49" ht="24.95" customHeight="1">
      <c r="C15" s="17"/>
      <c r="D15" s="17"/>
      <c r="E15" s="75" t="str">
        <f>IFERROR(VLOOKUP(C$4&amp;$A14,표1[],4,0),"")</f>
        <v/>
      </c>
      <c r="F15" s="75"/>
      <c r="G15" s="17"/>
      <c r="I15" s="17"/>
      <c r="J15" s="17"/>
      <c r="K15" s="75" t="str">
        <f>IFERROR(VLOOKUP(I$4&amp;$A14,표1[],4,0),"")</f>
        <v/>
      </c>
      <c r="L15" s="75"/>
      <c r="M15" s="17"/>
      <c r="O15" s="17"/>
      <c r="P15" s="17"/>
      <c r="Q15" s="75" t="str">
        <f>IFERROR(VLOOKUP(O$4&amp;$A14,표1[],4,0),"")</f>
        <v/>
      </c>
      <c r="R15" s="75"/>
      <c r="S15" s="17"/>
      <c r="U15" s="17"/>
      <c r="V15" s="17"/>
      <c r="W15" s="75" t="str">
        <f>IFERROR(VLOOKUP(U$4&amp;$A14,표1[],4,0),"")</f>
        <v/>
      </c>
      <c r="X15" s="75"/>
      <c r="Y15" s="17"/>
      <c r="AA15" s="17"/>
      <c r="AB15" s="17"/>
      <c r="AC15" s="75" t="str">
        <f>IFERROR(VLOOKUP(AA$4&amp;$A14,표1[],4,0),"")</f>
        <v/>
      </c>
      <c r="AD15" s="75"/>
      <c r="AE15" s="17"/>
      <c r="AG15" s="17"/>
      <c r="AH15" s="17"/>
      <c r="AI15" s="75" t="str">
        <f>IFERROR(VLOOKUP(AG$4&amp;$A14,표1[],4,0),"")</f>
        <v/>
      </c>
      <c r="AJ15" s="75"/>
      <c r="AK15" s="17"/>
      <c r="AM15" s="17"/>
      <c r="AN15" s="17"/>
      <c r="AO15" s="75" t="str">
        <f>IFERROR(VLOOKUP(AM$4&amp;$A14,표1[],4,0),"")</f>
        <v/>
      </c>
      <c r="AP15" s="75"/>
      <c r="AQ15" s="17"/>
      <c r="AS15" s="17"/>
      <c r="AT15" s="17"/>
      <c r="AU15" s="75" t="str">
        <f>IFERROR(VLOOKUP(AS$4&amp;$A14,표1[],4,0),"")</f>
        <v/>
      </c>
      <c r="AV15" s="75"/>
      <c r="AW15" s="17"/>
    </row>
    <row r="16" spans="1:49" ht="24.95" customHeight="1">
      <c r="C16" s="17"/>
      <c r="D16" s="17"/>
      <c r="E16" s="76" t="str">
        <f>IFERROR(VLOOKUP(C$4&amp;$A14,표1[],6,0),"")</f>
        <v/>
      </c>
      <c r="F16" s="76"/>
      <c r="G16" s="17"/>
      <c r="I16" s="17"/>
      <c r="J16" s="17"/>
      <c r="K16" s="76" t="str">
        <f>IFERROR(VLOOKUP(I$4&amp;$A14,표1[],6,0),"")</f>
        <v/>
      </c>
      <c r="L16" s="76"/>
      <c r="M16" s="17"/>
      <c r="O16" s="17"/>
      <c r="P16" s="17"/>
      <c r="Q16" s="76" t="str">
        <f>IFERROR(VLOOKUP(O$4&amp;$A14,표1[],6,0),"")</f>
        <v/>
      </c>
      <c r="R16" s="76"/>
      <c r="S16" s="17"/>
      <c r="U16" s="17"/>
      <c r="V16" s="17"/>
      <c r="W16" s="76" t="str">
        <f>IFERROR(VLOOKUP(U$4&amp;$A14,표1[],6,0),"")</f>
        <v/>
      </c>
      <c r="X16" s="76"/>
      <c r="Y16" s="17"/>
      <c r="AA16" s="17"/>
      <c r="AB16" s="17"/>
      <c r="AC16" s="76" t="str">
        <f>IFERROR(VLOOKUP(AA$4&amp;$A14,표1[],6,0),"")</f>
        <v/>
      </c>
      <c r="AD16" s="76"/>
      <c r="AE16" s="17"/>
      <c r="AG16" s="17"/>
      <c r="AH16" s="17"/>
      <c r="AI16" s="76" t="str">
        <f>IFERROR(VLOOKUP(AG$4&amp;$A14,표1[],6,0),"")</f>
        <v/>
      </c>
      <c r="AJ16" s="76"/>
      <c r="AK16" s="17"/>
      <c r="AM16" s="17"/>
      <c r="AN16" s="17"/>
      <c r="AO16" s="76" t="str">
        <f>IFERROR(VLOOKUP(AM$4&amp;$A14,표1[],6,0),"")</f>
        <v/>
      </c>
      <c r="AP16" s="76"/>
      <c r="AQ16" s="17"/>
      <c r="AS16" s="17"/>
      <c r="AT16" s="17"/>
      <c r="AU16" s="76" t="str">
        <f>IFERROR(VLOOKUP(AS$4&amp;$A14,표1[],6,0),"")</f>
        <v/>
      </c>
      <c r="AV16" s="76"/>
      <c r="AW16" s="17"/>
    </row>
    <row r="17" spans="1:49" ht="12" customHeight="1">
      <c r="C17" s="17"/>
      <c r="D17" s="20" t="str">
        <f>IFERROR(VLOOKUP(C$4&amp;$A14,표1[],1,0),"")</f>
        <v/>
      </c>
      <c r="E17" s="17"/>
      <c r="F17" s="17"/>
      <c r="G17" s="17"/>
      <c r="I17" s="17"/>
      <c r="J17" s="20" t="str">
        <f>IFERROR(VLOOKUP(I$4&amp;$A14,표1[],1,0),"")</f>
        <v/>
      </c>
      <c r="K17" s="17"/>
      <c r="L17" s="17"/>
      <c r="M17" s="17"/>
      <c r="O17" s="17"/>
      <c r="P17" s="20" t="str">
        <f>IFERROR(VLOOKUP(O$4&amp;$A14,표1[],1,0),"")</f>
        <v/>
      </c>
      <c r="Q17" s="17"/>
      <c r="R17" s="17"/>
      <c r="S17" s="17"/>
      <c r="U17" s="17"/>
      <c r="V17" s="20" t="str">
        <f>IFERROR(VLOOKUP(U$4&amp;$A14,표1[],1,0),"")</f>
        <v/>
      </c>
      <c r="W17" s="17"/>
      <c r="X17" s="17"/>
      <c r="Y17" s="17"/>
      <c r="AA17" s="17"/>
      <c r="AB17" s="20" t="str">
        <f>IFERROR(VLOOKUP(AA$4&amp;$A14,표1[],1,0),"")</f>
        <v/>
      </c>
      <c r="AC17" s="17"/>
      <c r="AD17" s="17"/>
      <c r="AE17" s="17"/>
      <c r="AG17" s="17"/>
      <c r="AH17" s="20" t="str">
        <f>IFERROR(VLOOKUP(AG$4&amp;$A14,표1[],1,0),"")</f>
        <v/>
      </c>
      <c r="AI17" s="17"/>
      <c r="AJ17" s="17"/>
      <c r="AK17" s="17"/>
      <c r="AM17" s="17"/>
      <c r="AN17" s="20" t="str">
        <f>IFERROR(VLOOKUP(AM$4&amp;$A14,표1[],1,0),"")</f>
        <v/>
      </c>
      <c r="AO17" s="17"/>
      <c r="AP17" s="17"/>
      <c r="AQ17" s="17"/>
      <c r="AS17" s="17"/>
      <c r="AT17" s="20" t="str">
        <f>IFERROR(VLOOKUP(AS$4&amp;$A14,표1[],1,0),"")</f>
        <v/>
      </c>
      <c r="AU17" s="17"/>
      <c r="AV17" s="17"/>
      <c r="AW17" s="17"/>
    </row>
    <row r="18" spans="1:49" ht="24.95" customHeight="1">
      <c r="A18" s="18">
        <f>A14+1</f>
        <v>4</v>
      </c>
      <c r="C18" s="17"/>
      <c r="D18" s="17"/>
      <c r="E18" s="63" t="str">
        <f>IFERROR(VLOOKUP(C$4&amp;$A18,표1[],2,0),"")</f>
        <v/>
      </c>
      <c r="F18" s="64" t="str">
        <f>IFERROR(IF(VLOOKUP(C$4&amp;$A18,표1[],7,0)="높음","↑",IF(VLOOKUP(C$4&amp;$A18,표1[],7,0)="보통","ㅡ","↓")),"")</f>
        <v/>
      </c>
      <c r="G18" s="17"/>
      <c r="I18" s="17"/>
      <c r="J18" s="17"/>
      <c r="K18" s="63" t="str">
        <f>IFERROR(VLOOKUP(I$4&amp;$A18,표1[],2,0),"")</f>
        <v/>
      </c>
      <c r="L18" s="64" t="str">
        <f>IFERROR(IF(VLOOKUP(I$4&amp;$A18,표1[],7,0)="높음","↑",IF(VLOOKUP(I$4&amp;$A18,표1[],7,0)="보통","ㅡ","↓")),"")</f>
        <v/>
      </c>
      <c r="M18" s="17"/>
      <c r="O18" s="17"/>
      <c r="P18" s="17"/>
      <c r="Q18" s="63" t="str">
        <f>IFERROR(VLOOKUP(O$4&amp;$A18,표1[],2,0),"")</f>
        <v/>
      </c>
      <c r="R18" s="64" t="str">
        <f>IFERROR(IF(VLOOKUP(O$4&amp;$A18,표1[],7,0)="높음","↑",IF(VLOOKUP(O$4&amp;$A18,표1[],7,0)="보통","ㅡ","↓")),"")</f>
        <v/>
      </c>
      <c r="S18" s="17"/>
      <c r="U18" s="17"/>
      <c r="V18" s="17"/>
      <c r="W18" s="63" t="str">
        <f>IFERROR(VLOOKUP(U$4&amp;$A18,표1[],2,0),"")</f>
        <v/>
      </c>
      <c r="X18" s="64" t="str">
        <f>IFERROR(IF(VLOOKUP(U$4&amp;$A18,표1[],7,0)="높음","↑",IF(VLOOKUP(U$4&amp;$A18,표1[],7,0)="보통","ㅡ","↓")),"")</f>
        <v/>
      </c>
      <c r="Y18" s="17"/>
      <c r="AA18" s="17"/>
      <c r="AB18" s="17"/>
      <c r="AC18" s="63" t="str">
        <f>IFERROR(VLOOKUP(AA$4&amp;$A18,표1[],2,0),"")</f>
        <v/>
      </c>
      <c r="AD18" s="64" t="str">
        <f>IFERROR(IF(VLOOKUP(AA$4&amp;$A18,표1[],7,0)="높음","↑",IF(VLOOKUP(AA$4&amp;$A18,표1[],7,0)="보통","ㅡ","↓")),"")</f>
        <v/>
      </c>
      <c r="AE18" s="17"/>
      <c r="AG18" s="17"/>
      <c r="AH18" s="17"/>
      <c r="AI18" s="63" t="str">
        <f>IFERROR(VLOOKUP(AG$4&amp;$A18,표1[],2,0),"")</f>
        <v/>
      </c>
      <c r="AJ18" s="64" t="str">
        <f>IFERROR(IF(VLOOKUP(AG$4&amp;$A18,표1[],7,0)="높음","↑",IF(VLOOKUP(AG$4&amp;$A18,표1[],7,0)="보통","ㅡ","↓")),"")</f>
        <v/>
      </c>
      <c r="AK18" s="17"/>
      <c r="AM18" s="17"/>
      <c r="AN18" s="17"/>
      <c r="AO18" s="63" t="str">
        <f>IFERROR(VLOOKUP(AM$4&amp;$A18,표1[],2,0),"")</f>
        <v/>
      </c>
      <c r="AP18" s="64" t="str">
        <f>IFERROR(IF(VLOOKUP(AM$4&amp;$A18,표1[],7,0)="높음","↑",IF(VLOOKUP(AM$4&amp;$A18,표1[],7,0)="보통","ㅡ","↓")),"")</f>
        <v/>
      </c>
      <c r="AQ18" s="17"/>
      <c r="AS18" s="17"/>
      <c r="AT18" s="17"/>
      <c r="AU18" s="63" t="str">
        <f>IFERROR(VLOOKUP(AS$4&amp;$A18,표1[],2,0),"")</f>
        <v/>
      </c>
      <c r="AV18" s="64" t="str">
        <f>IFERROR(IF(VLOOKUP(AS$4&amp;$A18,표1[],7,0)="높음","↑",IF(VLOOKUP(AS$4&amp;$A18,표1[],7,0)="보통","ㅡ","↓")),"")</f>
        <v/>
      </c>
      <c r="AW18" s="17"/>
    </row>
    <row r="19" spans="1:49" ht="24.95" customHeight="1">
      <c r="C19" s="17"/>
      <c r="D19" s="17"/>
      <c r="E19" s="75" t="str">
        <f>IFERROR(VLOOKUP(C$4&amp;$A18,표1[],4,0),"")</f>
        <v/>
      </c>
      <c r="F19" s="75"/>
      <c r="G19" s="17"/>
      <c r="I19" s="17"/>
      <c r="J19" s="17"/>
      <c r="K19" s="75" t="str">
        <f>IFERROR(VLOOKUP(I$4&amp;$A18,표1[],4,0),"")</f>
        <v/>
      </c>
      <c r="L19" s="75"/>
      <c r="M19" s="17"/>
      <c r="O19" s="17"/>
      <c r="P19" s="17"/>
      <c r="Q19" s="75" t="str">
        <f>IFERROR(VLOOKUP(O$4&amp;$A18,표1[],4,0),"")</f>
        <v/>
      </c>
      <c r="R19" s="75"/>
      <c r="S19" s="17"/>
      <c r="U19" s="17"/>
      <c r="V19" s="17"/>
      <c r="W19" s="75" t="str">
        <f>IFERROR(VLOOKUP(U$4&amp;$A18,표1[],4,0),"")</f>
        <v/>
      </c>
      <c r="X19" s="75"/>
      <c r="Y19" s="17"/>
      <c r="AA19" s="17"/>
      <c r="AB19" s="17"/>
      <c r="AC19" s="75" t="str">
        <f>IFERROR(VLOOKUP(AA$4&amp;$A18,표1[],4,0),"")</f>
        <v/>
      </c>
      <c r="AD19" s="75"/>
      <c r="AE19" s="17"/>
      <c r="AG19" s="17"/>
      <c r="AH19" s="17"/>
      <c r="AI19" s="75" t="str">
        <f>IFERROR(VLOOKUP(AG$4&amp;$A18,표1[],4,0),"")</f>
        <v/>
      </c>
      <c r="AJ19" s="75"/>
      <c r="AK19" s="17"/>
      <c r="AM19" s="17"/>
      <c r="AN19" s="17"/>
      <c r="AO19" s="75" t="str">
        <f>IFERROR(VLOOKUP(AM$4&amp;$A18,표1[],4,0),"")</f>
        <v/>
      </c>
      <c r="AP19" s="75"/>
      <c r="AQ19" s="17"/>
      <c r="AS19" s="17"/>
      <c r="AT19" s="17"/>
      <c r="AU19" s="75" t="str">
        <f>IFERROR(VLOOKUP(AS$4&amp;$A18,표1[],4,0),"")</f>
        <v/>
      </c>
      <c r="AV19" s="75"/>
      <c r="AW19" s="17"/>
    </row>
    <row r="20" spans="1:49" ht="24.95" customHeight="1">
      <c r="C20" s="17"/>
      <c r="D20" s="17"/>
      <c r="E20" s="76" t="str">
        <f>IFERROR(VLOOKUP(C$4&amp;$A18,표1[],6,0),"")</f>
        <v/>
      </c>
      <c r="F20" s="76"/>
      <c r="G20" s="17"/>
      <c r="I20" s="17"/>
      <c r="J20" s="17"/>
      <c r="K20" s="76" t="str">
        <f>IFERROR(VLOOKUP(I$4&amp;$A18,표1[],6,0),"")</f>
        <v/>
      </c>
      <c r="L20" s="76"/>
      <c r="M20" s="17"/>
      <c r="O20" s="17"/>
      <c r="P20" s="17"/>
      <c r="Q20" s="76" t="str">
        <f>IFERROR(VLOOKUP(O$4&amp;$A18,표1[],6,0),"")</f>
        <v/>
      </c>
      <c r="R20" s="76"/>
      <c r="S20" s="17"/>
      <c r="U20" s="17"/>
      <c r="V20" s="17"/>
      <c r="W20" s="76" t="str">
        <f>IFERROR(VLOOKUP(U$4&amp;$A18,표1[],6,0),"")</f>
        <v/>
      </c>
      <c r="X20" s="76"/>
      <c r="Y20" s="17"/>
      <c r="AA20" s="17"/>
      <c r="AB20" s="17"/>
      <c r="AC20" s="76" t="str">
        <f>IFERROR(VLOOKUP(AA$4&amp;$A18,표1[],6,0),"")</f>
        <v/>
      </c>
      <c r="AD20" s="76"/>
      <c r="AE20" s="17"/>
      <c r="AG20" s="17"/>
      <c r="AH20" s="17"/>
      <c r="AI20" s="76" t="str">
        <f>IFERROR(VLOOKUP(AG$4&amp;$A18,표1[],6,0),"")</f>
        <v/>
      </c>
      <c r="AJ20" s="76"/>
      <c r="AK20" s="17"/>
      <c r="AM20" s="17"/>
      <c r="AN20" s="17"/>
      <c r="AO20" s="76" t="str">
        <f>IFERROR(VLOOKUP(AM$4&amp;$A18,표1[],6,0),"")</f>
        <v/>
      </c>
      <c r="AP20" s="76"/>
      <c r="AQ20" s="17"/>
      <c r="AS20" s="17"/>
      <c r="AT20" s="17"/>
      <c r="AU20" s="76" t="str">
        <f>IFERROR(VLOOKUP(AS$4&amp;$A18,표1[],6,0),"")</f>
        <v/>
      </c>
      <c r="AV20" s="76"/>
      <c r="AW20" s="17"/>
    </row>
    <row r="21" spans="1:49" ht="12" customHeight="1">
      <c r="C21" s="17"/>
      <c r="D21" s="20" t="str">
        <f>IFERROR(VLOOKUP(C$4&amp;$A18,표1[],1,0),"")</f>
        <v/>
      </c>
      <c r="E21" s="17"/>
      <c r="F21" s="17"/>
      <c r="G21" s="17"/>
      <c r="I21" s="17"/>
      <c r="J21" s="20" t="str">
        <f>IFERROR(VLOOKUP(I$4&amp;$A18,표1[],1,0),"")</f>
        <v/>
      </c>
      <c r="K21" s="17"/>
      <c r="L21" s="17"/>
      <c r="M21" s="17"/>
      <c r="O21" s="17"/>
      <c r="P21" s="20" t="str">
        <f>IFERROR(VLOOKUP(O$4&amp;$A18,표1[],1,0),"")</f>
        <v/>
      </c>
      <c r="Q21" s="17"/>
      <c r="R21" s="17"/>
      <c r="S21" s="17"/>
      <c r="U21" s="17"/>
      <c r="V21" s="20" t="str">
        <f>IFERROR(VLOOKUP(U$4&amp;$A18,표1[],1,0),"")</f>
        <v/>
      </c>
      <c r="W21" s="17"/>
      <c r="X21" s="17"/>
      <c r="Y21" s="17"/>
      <c r="AA21" s="17"/>
      <c r="AB21" s="20" t="str">
        <f>IFERROR(VLOOKUP(AA$4&amp;$A18,표1[],1,0),"")</f>
        <v/>
      </c>
      <c r="AC21" s="17"/>
      <c r="AD21" s="17"/>
      <c r="AE21" s="17"/>
      <c r="AG21" s="17"/>
      <c r="AH21" s="20" t="str">
        <f>IFERROR(VLOOKUP(AG$4&amp;$A18,표1[],1,0),"")</f>
        <v/>
      </c>
      <c r="AI21" s="17"/>
      <c r="AJ21" s="17"/>
      <c r="AK21" s="17"/>
      <c r="AM21" s="17"/>
      <c r="AN21" s="20" t="str">
        <f>IFERROR(VLOOKUP(AM$4&amp;$A18,표1[],1,0),"")</f>
        <v/>
      </c>
      <c r="AO21" s="17"/>
      <c r="AP21" s="17"/>
      <c r="AQ21" s="17"/>
      <c r="AS21" s="17"/>
      <c r="AT21" s="20" t="str">
        <f>IFERROR(VLOOKUP(AS$4&amp;$A18,표1[],1,0),"")</f>
        <v/>
      </c>
      <c r="AU21" s="17"/>
      <c r="AV21" s="17"/>
      <c r="AW21" s="17"/>
    </row>
    <row r="22" spans="1:49" ht="24.95" customHeight="1">
      <c r="A22" s="18">
        <f t="shared" ref="A22" si="0">A18+1</f>
        <v>5</v>
      </c>
      <c r="C22" s="17"/>
      <c r="D22" s="17"/>
      <c r="E22" s="63" t="str">
        <f>IFERROR(VLOOKUP(C$4&amp;$A22,표1[],2,0),"")</f>
        <v/>
      </c>
      <c r="F22" s="64" t="str">
        <f>IFERROR(IF(VLOOKUP(C$4&amp;$A22,표1[],7,0)="높음","↑",IF(VLOOKUP(C$4&amp;$A22,표1[],7,0)="보통","ㅡ","↓")),"")</f>
        <v/>
      </c>
      <c r="G22" s="17"/>
      <c r="I22" s="17"/>
      <c r="J22" s="17"/>
      <c r="K22" s="63" t="str">
        <f>IFERROR(VLOOKUP(I$4&amp;$A22,표1[],2,0),"")</f>
        <v/>
      </c>
      <c r="L22" s="64" t="str">
        <f>IFERROR(IF(VLOOKUP(I$4&amp;$A22,표1[],7,0)="높음","↑",IF(VLOOKUP(I$4&amp;$A22,표1[],7,0)="보통","ㅡ","↓")),"")</f>
        <v/>
      </c>
      <c r="M22" s="17"/>
      <c r="O22" s="17"/>
      <c r="P22" s="17"/>
      <c r="Q22" s="63" t="str">
        <f>IFERROR(VLOOKUP(O$4&amp;$A22,표1[],2,0),"")</f>
        <v/>
      </c>
      <c r="R22" s="64" t="str">
        <f>IFERROR(IF(VLOOKUP(O$4&amp;$A22,표1[],7,0)="높음","↑",IF(VLOOKUP(O$4&amp;$A22,표1[],7,0)="보통","ㅡ","↓")),"")</f>
        <v/>
      </c>
      <c r="S22" s="17"/>
      <c r="U22" s="17"/>
      <c r="V22" s="17"/>
      <c r="W22" s="63" t="str">
        <f>IFERROR(VLOOKUP(U$4&amp;$A22,표1[],2,0),"")</f>
        <v/>
      </c>
      <c r="X22" s="64" t="str">
        <f>IFERROR(IF(VLOOKUP(U$4&amp;$A22,표1[],7,0)="높음","↑",IF(VLOOKUP(U$4&amp;$A22,표1[],7,0)="보통","ㅡ","↓")),"")</f>
        <v/>
      </c>
      <c r="Y22" s="17"/>
      <c r="AA22" s="17"/>
      <c r="AB22" s="17"/>
      <c r="AC22" s="63" t="str">
        <f>IFERROR(VLOOKUP(AA$4&amp;$A22,표1[],2,0),"")</f>
        <v/>
      </c>
      <c r="AD22" s="64" t="str">
        <f>IFERROR(IF(VLOOKUP(AA$4&amp;$A22,표1[],7,0)="높음","↑",IF(VLOOKUP(AA$4&amp;$A22,표1[],7,0)="보통","ㅡ","↓")),"")</f>
        <v/>
      </c>
      <c r="AE22" s="17"/>
      <c r="AG22" s="17"/>
      <c r="AH22" s="17"/>
      <c r="AI22" s="63" t="str">
        <f>IFERROR(VLOOKUP(AG$4&amp;$A22,표1[],2,0),"")</f>
        <v/>
      </c>
      <c r="AJ22" s="64" t="str">
        <f>IFERROR(IF(VLOOKUP(AG$4&amp;$A22,표1[],7,0)="높음","↑",IF(VLOOKUP(AG$4&amp;$A22,표1[],7,0)="보통","ㅡ","↓")),"")</f>
        <v/>
      </c>
      <c r="AK22" s="17"/>
      <c r="AM22" s="17"/>
      <c r="AN22" s="17"/>
      <c r="AO22" s="63" t="str">
        <f>IFERROR(VLOOKUP(AM$4&amp;$A22,표1[],2,0),"")</f>
        <v/>
      </c>
      <c r="AP22" s="64" t="str">
        <f>IFERROR(IF(VLOOKUP(AM$4&amp;$A22,표1[],7,0)="높음","↑",IF(VLOOKUP(AM$4&amp;$A22,표1[],7,0)="보통","ㅡ","↓")),"")</f>
        <v/>
      </c>
      <c r="AQ22" s="17"/>
      <c r="AS22" s="17"/>
      <c r="AT22" s="17"/>
      <c r="AU22" s="63" t="str">
        <f>IFERROR(VLOOKUP(AS$4&amp;$A22,표1[],2,0),"")</f>
        <v/>
      </c>
      <c r="AV22" s="64" t="str">
        <f>IFERROR(IF(VLOOKUP(AS$4&amp;$A22,표1[],7,0)="높음","↑",IF(VLOOKUP(AS$4&amp;$A22,표1[],7,0)="보통","ㅡ","↓")),"")</f>
        <v/>
      </c>
      <c r="AW22" s="17"/>
    </row>
    <row r="23" spans="1:49" ht="24.95" customHeight="1">
      <c r="C23" s="17"/>
      <c r="D23" s="17"/>
      <c r="E23" s="75" t="str">
        <f>IFERROR(VLOOKUP(C$4&amp;$A22,표1[],4,0),"")</f>
        <v/>
      </c>
      <c r="F23" s="75"/>
      <c r="G23" s="17"/>
      <c r="I23" s="17"/>
      <c r="J23" s="17"/>
      <c r="K23" s="75" t="str">
        <f>IFERROR(VLOOKUP(I$4&amp;$A22,표1[],4,0),"")</f>
        <v/>
      </c>
      <c r="L23" s="75"/>
      <c r="M23" s="17"/>
      <c r="O23" s="17"/>
      <c r="P23" s="17"/>
      <c r="Q23" s="75" t="str">
        <f>IFERROR(VLOOKUP(O$4&amp;$A22,표1[],4,0),"")</f>
        <v/>
      </c>
      <c r="R23" s="75"/>
      <c r="S23" s="17"/>
      <c r="U23" s="17"/>
      <c r="V23" s="17"/>
      <c r="W23" s="75" t="str">
        <f>IFERROR(VLOOKUP(U$4&amp;$A22,표1[],4,0),"")</f>
        <v/>
      </c>
      <c r="X23" s="75"/>
      <c r="Y23" s="17"/>
      <c r="AA23" s="17"/>
      <c r="AB23" s="17"/>
      <c r="AC23" s="75" t="str">
        <f>IFERROR(VLOOKUP(AA$4&amp;$A22,표1[],4,0),"")</f>
        <v/>
      </c>
      <c r="AD23" s="75"/>
      <c r="AE23" s="17"/>
      <c r="AG23" s="17"/>
      <c r="AH23" s="17"/>
      <c r="AI23" s="75" t="str">
        <f>IFERROR(VLOOKUP(AG$4&amp;$A22,표1[],4,0),"")</f>
        <v/>
      </c>
      <c r="AJ23" s="75"/>
      <c r="AK23" s="17"/>
      <c r="AM23" s="17"/>
      <c r="AN23" s="17"/>
      <c r="AO23" s="75" t="str">
        <f>IFERROR(VLOOKUP(AM$4&amp;$A22,표1[],4,0),"")</f>
        <v/>
      </c>
      <c r="AP23" s="75"/>
      <c r="AQ23" s="17"/>
      <c r="AS23" s="17"/>
      <c r="AT23" s="17"/>
      <c r="AU23" s="75" t="str">
        <f>IFERROR(VLOOKUP(AS$4&amp;$A22,표1[],4,0),"")</f>
        <v/>
      </c>
      <c r="AV23" s="75"/>
      <c r="AW23" s="17"/>
    </row>
    <row r="24" spans="1:49" ht="24.95" customHeight="1">
      <c r="C24" s="17"/>
      <c r="D24" s="17"/>
      <c r="E24" s="76" t="str">
        <f>IFERROR(VLOOKUP(C$4&amp;$A22,표1[],6,0),"")</f>
        <v/>
      </c>
      <c r="F24" s="76"/>
      <c r="G24" s="17"/>
      <c r="I24" s="17"/>
      <c r="J24" s="17"/>
      <c r="K24" s="76" t="str">
        <f>IFERROR(VLOOKUP(I$4&amp;$A22,표1[],6,0),"")</f>
        <v/>
      </c>
      <c r="L24" s="76"/>
      <c r="M24" s="17"/>
      <c r="O24" s="17"/>
      <c r="P24" s="17"/>
      <c r="Q24" s="76" t="str">
        <f>IFERROR(VLOOKUP(O$4&amp;$A22,표1[],6,0),"")</f>
        <v/>
      </c>
      <c r="R24" s="76"/>
      <c r="S24" s="17"/>
      <c r="U24" s="17"/>
      <c r="V24" s="17"/>
      <c r="W24" s="76" t="str">
        <f>IFERROR(VLOOKUP(U$4&amp;$A22,표1[],6,0),"")</f>
        <v/>
      </c>
      <c r="X24" s="76"/>
      <c r="Y24" s="17"/>
      <c r="AA24" s="17"/>
      <c r="AB24" s="17"/>
      <c r="AC24" s="76" t="str">
        <f>IFERROR(VLOOKUP(AA$4&amp;$A22,표1[],6,0),"")</f>
        <v/>
      </c>
      <c r="AD24" s="76"/>
      <c r="AE24" s="17"/>
      <c r="AG24" s="17"/>
      <c r="AH24" s="17"/>
      <c r="AI24" s="76" t="str">
        <f>IFERROR(VLOOKUP(AG$4&amp;$A22,표1[],6,0),"")</f>
        <v/>
      </c>
      <c r="AJ24" s="76"/>
      <c r="AK24" s="17"/>
      <c r="AM24" s="17"/>
      <c r="AN24" s="17"/>
      <c r="AO24" s="76" t="str">
        <f>IFERROR(VLOOKUP(AM$4&amp;$A22,표1[],6,0),"")</f>
        <v/>
      </c>
      <c r="AP24" s="76"/>
      <c r="AQ24" s="17"/>
      <c r="AS24" s="17"/>
      <c r="AT24" s="17"/>
      <c r="AU24" s="76" t="str">
        <f>IFERROR(VLOOKUP(AS$4&amp;$A22,표1[],6,0),"")</f>
        <v/>
      </c>
      <c r="AV24" s="76"/>
      <c r="AW24" s="17"/>
    </row>
    <row r="25" spans="1:49" ht="12" customHeight="1">
      <c r="C25" s="17"/>
      <c r="D25" s="20" t="str">
        <f>IFERROR(VLOOKUP(C$4&amp;$A22,표1[],1,0),"")</f>
        <v/>
      </c>
      <c r="E25" s="17"/>
      <c r="F25" s="17"/>
      <c r="G25" s="17"/>
      <c r="I25" s="17"/>
      <c r="J25" s="20" t="str">
        <f>IFERROR(VLOOKUP(I$4&amp;$A22,표1[],1,0),"")</f>
        <v/>
      </c>
      <c r="K25" s="17"/>
      <c r="L25" s="17"/>
      <c r="M25" s="17"/>
      <c r="O25" s="17"/>
      <c r="P25" s="20" t="str">
        <f>IFERROR(VLOOKUP(O$4&amp;$A22,표1[],1,0),"")</f>
        <v/>
      </c>
      <c r="Q25" s="17"/>
      <c r="R25" s="17"/>
      <c r="S25" s="17"/>
      <c r="U25" s="17"/>
      <c r="V25" s="20" t="str">
        <f>IFERROR(VLOOKUP(U$4&amp;$A22,표1[],1,0),"")</f>
        <v/>
      </c>
      <c r="W25" s="17"/>
      <c r="X25" s="17"/>
      <c r="Y25" s="17"/>
      <c r="AA25" s="17"/>
      <c r="AB25" s="20" t="str">
        <f>IFERROR(VLOOKUP(AA$4&amp;$A22,표1[],1,0),"")</f>
        <v/>
      </c>
      <c r="AC25" s="17"/>
      <c r="AD25" s="17"/>
      <c r="AE25" s="17"/>
      <c r="AG25" s="17"/>
      <c r="AH25" s="20" t="str">
        <f>IFERROR(VLOOKUP(AG$4&amp;$A22,표1[],1,0),"")</f>
        <v/>
      </c>
      <c r="AI25" s="17"/>
      <c r="AJ25" s="17"/>
      <c r="AK25" s="17"/>
      <c r="AM25" s="17"/>
      <c r="AN25" s="20" t="str">
        <f>IFERROR(VLOOKUP(AM$4&amp;$A22,표1[],1,0),"")</f>
        <v/>
      </c>
      <c r="AO25" s="17"/>
      <c r="AP25" s="17"/>
      <c r="AQ25" s="17"/>
      <c r="AS25" s="17"/>
      <c r="AT25" s="20" t="str">
        <f>IFERROR(VLOOKUP(AS$4&amp;$A22,표1[],1,0),"")</f>
        <v/>
      </c>
      <c r="AU25" s="17"/>
      <c r="AV25" s="17"/>
      <c r="AW25" s="17"/>
    </row>
    <row r="26" spans="1:49" ht="24.95" customHeight="1">
      <c r="A26" s="18">
        <f t="shared" ref="A26" si="1">A22+1</f>
        <v>6</v>
      </c>
      <c r="C26" s="17"/>
      <c r="D26" s="17"/>
      <c r="E26" s="63" t="str">
        <f>IFERROR(VLOOKUP(C$4&amp;$A26,표1[],2,0),"")</f>
        <v/>
      </c>
      <c r="F26" s="64" t="str">
        <f>IFERROR(IF(VLOOKUP(C$4&amp;$A26,표1[],7,0)="높음","↑",IF(VLOOKUP(C$4&amp;$A26,표1[],7,0)="보통","ㅡ","↓")),"")</f>
        <v/>
      </c>
      <c r="G26" s="17"/>
      <c r="I26" s="17"/>
      <c r="J26" s="17"/>
      <c r="K26" s="63" t="str">
        <f>IFERROR(VLOOKUP(I$4&amp;$A26,표1[],2,0),"")</f>
        <v/>
      </c>
      <c r="L26" s="64" t="str">
        <f>IFERROR(IF(VLOOKUP(I$4&amp;$A26,표1[],7,0)="높음","↑",IF(VLOOKUP(I$4&amp;$A26,표1[],7,0)="보통","ㅡ","↓")),"")</f>
        <v/>
      </c>
      <c r="M26" s="17"/>
      <c r="O26" s="17"/>
      <c r="P26" s="17"/>
      <c r="Q26" s="63" t="str">
        <f>IFERROR(VLOOKUP(O$4&amp;$A26,표1[],2,0),"")</f>
        <v/>
      </c>
      <c r="R26" s="64" t="str">
        <f>IFERROR(IF(VLOOKUP(O$4&amp;$A26,표1[],7,0)="높음","↑",IF(VLOOKUP(O$4&amp;$A26,표1[],7,0)="보통","ㅡ","↓")),"")</f>
        <v/>
      </c>
      <c r="S26" s="17"/>
      <c r="U26" s="17"/>
      <c r="V26" s="17"/>
      <c r="W26" s="63" t="str">
        <f>IFERROR(VLOOKUP(U$4&amp;$A26,표1[],2,0),"")</f>
        <v/>
      </c>
      <c r="X26" s="64" t="str">
        <f>IFERROR(IF(VLOOKUP(U$4&amp;$A26,표1[],7,0)="높음","↑",IF(VLOOKUP(U$4&amp;$A26,표1[],7,0)="보통","ㅡ","↓")),"")</f>
        <v/>
      </c>
      <c r="Y26" s="17"/>
      <c r="AA26" s="17"/>
      <c r="AB26" s="17"/>
      <c r="AC26" s="63" t="str">
        <f>IFERROR(VLOOKUP(AA$4&amp;$A26,표1[],2,0),"")</f>
        <v/>
      </c>
      <c r="AD26" s="64" t="str">
        <f>IFERROR(IF(VLOOKUP(AA$4&amp;$A26,표1[],7,0)="높음","↑",IF(VLOOKUP(AA$4&amp;$A26,표1[],7,0)="보통","ㅡ","↓")),"")</f>
        <v/>
      </c>
      <c r="AE26" s="17"/>
      <c r="AG26" s="17"/>
      <c r="AH26" s="17"/>
      <c r="AI26" s="63" t="str">
        <f>IFERROR(VLOOKUP(AG$4&amp;$A26,표1[],2,0),"")</f>
        <v/>
      </c>
      <c r="AJ26" s="64" t="str">
        <f>IFERROR(IF(VLOOKUP(AG$4&amp;$A26,표1[],7,0)="높음","↑",IF(VLOOKUP(AG$4&amp;$A26,표1[],7,0)="보통","ㅡ","↓")),"")</f>
        <v/>
      </c>
      <c r="AK26" s="17"/>
      <c r="AM26" s="17"/>
      <c r="AN26" s="17"/>
      <c r="AO26" s="63" t="str">
        <f>IFERROR(VLOOKUP(AM$4&amp;$A26,표1[],2,0),"")</f>
        <v/>
      </c>
      <c r="AP26" s="64" t="str">
        <f>IFERROR(IF(VLOOKUP(AM$4&amp;$A26,표1[],7,0)="높음","↑",IF(VLOOKUP(AM$4&amp;$A26,표1[],7,0)="보통","ㅡ","↓")),"")</f>
        <v/>
      </c>
      <c r="AQ26" s="17"/>
      <c r="AS26" s="17"/>
      <c r="AT26" s="17"/>
      <c r="AU26" s="63" t="str">
        <f>IFERROR(VLOOKUP(AS$4&amp;$A26,표1[],2,0),"")</f>
        <v/>
      </c>
      <c r="AV26" s="64" t="str">
        <f>IFERROR(IF(VLOOKUP(AS$4&amp;$A26,표1[],7,0)="높음","↑",IF(VLOOKUP(AS$4&amp;$A26,표1[],7,0)="보통","ㅡ","↓")),"")</f>
        <v/>
      </c>
      <c r="AW26" s="17"/>
    </row>
    <row r="27" spans="1:49" ht="24.95" customHeight="1">
      <c r="C27" s="17"/>
      <c r="D27" s="17"/>
      <c r="E27" s="75" t="str">
        <f>IFERROR(VLOOKUP(C$4&amp;$A26,표1[],4,0),"")</f>
        <v/>
      </c>
      <c r="F27" s="75"/>
      <c r="G27" s="17"/>
      <c r="I27" s="17"/>
      <c r="J27" s="17"/>
      <c r="K27" s="75" t="str">
        <f>IFERROR(VLOOKUP(I$4&amp;$A26,표1[],4,0),"")</f>
        <v/>
      </c>
      <c r="L27" s="75"/>
      <c r="M27" s="17"/>
      <c r="O27" s="17"/>
      <c r="P27" s="17"/>
      <c r="Q27" s="75" t="str">
        <f>IFERROR(VLOOKUP(O$4&amp;$A26,표1[],4,0),"")</f>
        <v/>
      </c>
      <c r="R27" s="75"/>
      <c r="S27" s="17"/>
      <c r="U27" s="17"/>
      <c r="V27" s="17"/>
      <c r="W27" s="75" t="str">
        <f>IFERROR(VLOOKUP(U$4&amp;$A26,표1[],4,0),"")</f>
        <v/>
      </c>
      <c r="X27" s="75"/>
      <c r="Y27" s="17"/>
      <c r="AA27" s="17"/>
      <c r="AB27" s="17"/>
      <c r="AC27" s="75" t="str">
        <f>IFERROR(VLOOKUP(AA$4&amp;$A26,표1[],4,0),"")</f>
        <v/>
      </c>
      <c r="AD27" s="75"/>
      <c r="AE27" s="17"/>
      <c r="AG27" s="17"/>
      <c r="AH27" s="17"/>
      <c r="AI27" s="75" t="str">
        <f>IFERROR(VLOOKUP(AG$4&amp;$A26,표1[],4,0),"")</f>
        <v/>
      </c>
      <c r="AJ27" s="75"/>
      <c r="AK27" s="17"/>
      <c r="AM27" s="17"/>
      <c r="AN27" s="17"/>
      <c r="AO27" s="75" t="str">
        <f>IFERROR(VLOOKUP(AM$4&amp;$A26,표1[],4,0),"")</f>
        <v/>
      </c>
      <c r="AP27" s="75"/>
      <c r="AQ27" s="17"/>
      <c r="AS27" s="17"/>
      <c r="AT27" s="17"/>
      <c r="AU27" s="75" t="str">
        <f>IFERROR(VLOOKUP(AS$4&amp;$A26,표1[],4,0),"")</f>
        <v/>
      </c>
      <c r="AV27" s="75"/>
      <c r="AW27" s="17"/>
    </row>
    <row r="28" spans="1:49" ht="24.95" customHeight="1">
      <c r="C28" s="17"/>
      <c r="D28" s="17"/>
      <c r="E28" s="76" t="str">
        <f>IFERROR(VLOOKUP(C$4&amp;$A26,표1[],6,0),"")</f>
        <v/>
      </c>
      <c r="F28" s="76"/>
      <c r="G28" s="17"/>
      <c r="I28" s="17"/>
      <c r="J28" s="17"/>
      <c r="K28" s="76" t="str">
        <f>IFERROR(VLOOKUP(I$4&amp;$A26,표1[],6,0),"")</f>
        <v/>
      </c>
      <c r="L28" s="76"/>
      <c r="M28" s="17"/>
      <c r="O28" s="17"/>
      <c r="P28" s="17"/>
      <c r="Q28" s="76" t="str">
        <f>IFERROR(VLOOKUP(O$4&amp;$A26,표1[],6,0),"")</f>
        <v/>
      </c>
      <c r="R28" s="76"/>
      <c r="S28" s="17"/>
      <c r="U28" s="17"/>
      <c r="V28" s="17"/>
      <c r="W28" s="76" t="str">
        <f>IFERROR(VLOOKUP(U$4&amp;$A26,표1[],6,0),"")</f>
        <v/>
      </c>
      <c r="X28" s="76"/>
      <c r="Y28" s="17"/>
      <c r="AA28" s="17"/>
      <c r="AB28" s="17"/>
      <c r="AC28" s="76" t="str">
        <f>IFERROR(VLOOKUP(AA$4&amp;$A26,표1[],6,0),"")</f>
        <v/>
      </c>
      <c r="AD28" s="76"/>
      <c r="AE28" s="17"/>
      <c r="AG28" s="17"/>
      <c r="AH28" s="17"/>
      <c r="AI28" s="76" t="str">
        <f>IFERROR(VLOOKUP(AG$4&amp;$A26,표1[],6,0),"")</f>
        <v/>
      </c>
      <c r="AJ28" s="76"/>
      <c r="AK28" s="17"/>
      <c r="AM28" s="17"/>
      <c r="AN28" s="17"/>
      <c r="AO28" s="76" t="str">
        <f>IFERROR(VLOOKUP(AM$4&amp;$A26,표1[],6,0),"")</f>
        <v/>
      </c>
      <c r="AP28" s="76"/>
      <c r="AQ28" s="17"/>
      <c r="AS28" s="17"/>
      <c r="AT28" s="17"/>
      <c r="AU28" s="76" t="str">
        <f>IFERROR(VLOOKUP(AS$4&amp;$A26,표1[],6,0),"")</f>
        <v/>
      </c>
      <c r="AV28" s="76"/>
      <c r="AW28" s="17"/>
    </row>
    <row r="29" spans="1:49" ht="12" customHeight="1">
      <c r="C29" s="17"/>
      <c r="D29" s="20" t="str">
        <f>IFERROR(VLOOKUP(C$4&amp;$A26,표1[],1,0),"")</f>
        <v/>
      </c>
      <c r="E29" s="17"/>
      <c r="F29" s="17"/>
      <c r="G29" s="17"/>
      <c r="I29" s="17"/>
      <c r="J29" s="20" t="str">
        <f>IFERROR(VLOOKUP(I$4&amp;$A26,표1[],1,0),"")</f>
        <v/>
      </c>
      <c r="K29" s="17"/>
      <c r="L29" s="17"/>
      <c r="M29" s="17"/>
      <c r="O29" s="17"/>
      <c r="P29" s="20" t="str">
        <f>IFERROR(VLOOKUP(O$4&amp;$A26,표1[],1,0),"")</f>
        <v/>
      </c>
      <c r="Q29" s="17"/>
      <c r="R29" s="17"/>
      <c r="S29" s="17"/>
      <c r="U29" s="17"/>
      <c r="V29" s="20" t="str">
        <f>IFERROR(VLOOKUP(U$4&amp;$A26,표1[],1,0),"")</f>
        <v/>
      </c>
      <c r="W29" s="17"/>
      <c r="X29" s="17"/>
      <c r="Y29" s="17"/>
      <c r="AA29" s="17"/>
      <c r="AB29" s="20" t="str">
        <f>IFERROR(VLOOKUP(AA$4&amp;$A26,표1[],1,0),"")</f>
        <v/>
      </c>
      <c r="AC29" s="17"/>
      <c r="AD29" s="17"/>
      <c r="AE29" s="17"/>
      <c r="AG29" s="17"/>
      <c r="AH29" s="20" t="str">
        <f>IFERROR(VLOOKUP(AG$4&amp;$A26,표1[],1,0),"")</f>
        <v/>
      </c>
      <c r="AI29" s="17"/>
      <c r="AJ29" s="17"/>
      <c r="AK29" s="17"/>
      <c r="AM29" s="17"/>
      <c r="AN29" s="20" t="str">
        <f>IFERROR(VLOOKUP(AM$4&amp;$A26,표1[],1,0),"")</f>
        <v/>
      </c>
      <c r="AO29" s="17"/>
      <c r="AP29" s="17"/>
      <c r="AQ29" s="17"/>
      <c r="AS29" s="17"/>
      <c r="AT29" s="20" t="str">
        <f>IFERROR(VLOOKUP(AS$4&amp;$A26,표1[],1,0),"")</f>
        <v/>
      </c>
      <c r="AU29" s="17"/>
      <c r="AV29" s="17"/>
      <c r="AW29" s="17"/>
    </row>
    <row r="30" spans="1:49" ht="24.95" customHeight="1">
      <c r="A30" s="18">
        <f t="shared" ref="A30" si="2">A26+1</f>
        <v>7</v>
      </c>
      <c r="C30" s="17"/>
      <c r="D30" s="17"/>
      <c r="E30" s="63" t="str">
        <f>IFERROR(VLOOKUP(C$4&amp;$A30,표1[],2,0),"")</f>
        <v/>
      </c>
      <c r="F30" s="64" t="str">
        <f>IFERROR(IF(VLOOKUP(C$4&amp;$A30,표1[],7,0)="높음","↑",IF(VLOOKUP(C$4&amp;$A30,표1[],7,0)="보통","ㅡ","↓")),"")</f>
        <v/>
      </c>
      <c r="G30" s="17"/>
      <c r="I30" s="17"/>
      <c r="J30" s="17"/>
      <c r="K30" s="63" t="str">
        <f>IFERROR(VLOOKUP(I$4&amp;$A30,표1[],2,0),"")</f>
        <v/>
      </c>
      <c r="L30" s="64" t="str">
        <f>IFERROR(IF(VLOOKUP(I$4&amp;$A30,표1[],7,0)="높음","↑",IF(VLOOKUP(I$4&amp;$A30,표1[],7,0)="보통","ㅡ","↓")),"")</f>
        <v/>
      </c>
      <c r="M30" s="17"/>
      <c r="O30" s="17"/>
      <c r="P30" s="17"/>
      <c r="Q30" s="63" t="str">
        <f>IFERROR(VLOOKUP(O$4&amp;$A30,표1[],2,0),"")</f>
        <v/>
      </c>
      <c r="R30" s="64" t="str">
        <f>IFERROR(IF(VLOOKUP(O$4&amp;$A30,표1[],7,0)="높음","↑",IF(VLOOKUP(O$4&amp;$A30,표1[],7,0)="보통","ㅡ","↓")),"")</f>
        <v/>
      </c>
      <c r="S30" s="17"/>
      <c r="U30" s="17"/>
      <c r="V30" s="17"/>
      <c r="W30" s="63" t="str">
        <f>IFERROR(VLOOKUP(U$4&amp;$A30,표1[],2,0),"")</f>
        <v/>
      </c>
      <c r="X30" s="64" t="str">
        <f>IFERROR(IF(VLOOKUP(U$4&amp;$A30,표1[],7,0)="높음","↑",IF(VLOOKUP(U$4&amp;$A30,표1[],7,0)="보통","ㅡ","↓")),"")</f>
        <v/>
      </c>
      <c r="Y30" s="17"/>
      <c r="AA30" s="17"/>
      <c r="AB30" s="17"/>
      <c r="AC30" s="63" t="str">
        <f>IFERROR(VLOOKUP(AA$4&amp;$A30,표1[],2,0),"")</f>
        <v/>
      </c>
      <c r="AD30" s="64" t="str">
        <f>IFERROR(IF(VLOOKUP(AA$4&amp;$A30,표1[],7,0)="높음","↑",IF(VLOOKUP(AA$4&amp;$A30,표1[],7,0)="보통","ㅡ","↓")),"")</f>
        <v/>
      </c>
      <c r="AE30" s="17"/>
      <c r="AG30" s="17"/>
      <c r="AH30" s="17"/>
      <c r="AI30" s="63" t="str">
        <f>IFERROR(VLOOKUP(AG$4&amp;$A30,표1[],2,0),"")</f>
        <v/>
      </c>
      <c r="AJ30" s="64" t="str">
        <f>IFERROR(IF(VLOOKUP(AG$4&amp;$A30,표1[],7,0)="높음","↑",IF(VLOOKUP(AG$4&amp;$A30,표1[],7,0)="보통","ㅡ","↓")),"")</f>
        <v/>
      </c>
      <c r="AK30" s="17"/>
      <c r="AM30" s="17"/>
      <c r="AN30" s="17"/>
      <c r="AO30" s="63" t="str">
        <f>IFERROR(VLOOKUP(AM$4&amp;$A30,표1[],2,0),"")</f>
        <v/>
      </c>
      <c r="AP30" s="64" t="str">
        <f>IFERROR(IF(VLOOKUP(AM$4&amp;$A30,표1[],7,0)="높음","↑",IF(VLOOKUP(AM$4&amp;$A30,표1[],7,0)="보통","ㅡ","↓")),"")</f>
        <v/>
      </c>
      <c r="AQ30" s="17"/>
      <c r="AS30" s="17"/>
      <c r="AT30" s="17"/>
      <c r="AU30" s="63" t="str">
        <f>IFERROR(VLOOKUP(AS$4&amp;$A30,표1[],2,0),"")</f>
        <v/>
      </c>
      <c r="AV30" s="64" t="str">
        <f>IFERROR(IF(VLOOKUP(AS$4&amp;$A30,표1[],7,0)="높음","↑",IF(VLOOKUP(AS$4&amp;$A30,표1[],7,0)="보통","ㅡ","↓")),"")</f>
        <v/>
      </c>
      <c r="AW30" s="17"/>
    </row>
    <row r="31" spans="1:49" ht="24.95" customHeight="1">
      <c r="C31" s="17"/>
      <c r="D31" s="17"/>
      <c r="E31" s="75" t="str">
        <f>IFERROR(VLOOKUP(C$4&amp;$A30,표1[],4,0),"")</f>
        <v/>
      </c>
      <c r="F31" s="75"/>
      <c r="G31" s="17"/>
      <c r="I31" s="17"/>
      <c r="J31" s="17"/>
      <c r="K31" s="75" t="str">
        <f>IFERROR(VLOOKUP(I$4&amp;$A30,표1[],4,0),"")</f>
        <v/>
      </c>
      <c r="L31" s="75"/>
      <c r="M31" s="17"/>
      <c r="O31" s="17"/>
      <c r="P31" s="17"/>
      <c r="Q31" s="75" t="str">
        <f>IFERROR(VLOOKUP(O$4&amp;$A30,표1[],4,0),"")</f>
        <v/>
      </c>
      <c r="R31" s="75"/>
      <c r="S31" s="17"/>
      <c r="U31" s="17"/>
      <c r="V31" s="17"/>
      <c r="W31" s="75" t="str">
        <f>IFERROR(VLOOKUP(U$4&amp;$A30,표1[],4,0),"")</f>
        <v/>
      </c>
      <c r="X31" s="75"/>
      <c r="Y31" s="17"/>
      <c r="AA31" s="17"/>
      <c r="AB31" s="17"/>
      <c r="AC31" s="75" t="str">
        <f>IFERROR(VLOOKUP(AA$4&amp;$A30,표1[],4,0),"")</f>
        <v/>
      </c>
      <c r="AD31" s="75"/>
      <c r="AE31" s="17"/>
      <c r="AG31" s="17"/>
      <c r="AH31" s="17"/>
      <c r="AI31" s="75" t="str">
        <f>IFERROR(VLOOKUP(AG$4&amp;$A30,표1[],4,0),"")</f>
        <v/>
      </c>
      <c r="AJ31" s="75"/>
      <c r="AK31" s="17"/>
      <c r="AM31" s="17"/>
      <c r="AN31" s="17"/>
      <c r="AO31" s="75" t="str">
        <f>IFERROR(VLOOKUP(AM$4&amp;$A30,표1[],4,0),"")</f>
        <v/>
      </c>
      <c r="AP31" s="75"/>
      <c r="AQ31" s="17"/>
      <c r="AS31" s="17"/>
      <c r="AT31" s="17"/>
      <c r="AU31" s="75" t="str">
        <f>IFERROR(VLOOKUP(AS$4&amp;$A30,표1[],4,0),"")</f>
        <v/>
      </c>
      <c r="AV31" s="75"/>
      <c r="AW31" s="17"/>
    </row>
    <row r="32" spans="1:49" ht="24.95" customHeight="1">
      <c r="C32" s="17"/>
      <c r="D32" s="17"/>
      <c r="E32" s="76" t="str">
        <f>IFERROR(VLOOKUP(C$4&amp;$A30,표1[],6,0),"")</f>
        <v/>
      </c>
      <c r="F32" s="76"/>
      <c r="G32" s="17"/>
      <c r="I32" s="17"/>
      <c r="J32" s="17"/>
      <c r="K32" s="76" t="str">
        <f>IFERROR(VLOOKUP(I$4&amp;$A30,표1[],6,0),"")</f>
        <v/>
      </c>
      <c r="L32" s="76"/>
      <c r="M32" s="17"/>
      <c r="O32" s="17"/>
      <c r="P32" s="17"/>
      <c r="Q32" s="76" t="str">
        <f>IFERROR(VLOOKUP(O$4&amp;$A30,표1[],6,0),"")</f>
        <v/>
      </c>
      <c r="R32" s="76"/>
      <c r="S32" s="17"/>
      <c r="U32" s="17"/>
      <c r="V32" s="17"/>
      <c r="W32" s="76" t="str">
        <f>IFERROR(VLOOKUP(U$4&amp;$A30,표1[],6,0),"")</f>
        <v/>
      </c>
      <c r="X32" s="76"/>
      <c r="Y32" s="17"/>
      <c r="AA32" s="17"/>
      <c r="AB32" s="17"/>
      <c r="AC32" s="76" t="str">
        <f>IFERROR(VLOOKUP(AA$4&amp;$A30,표1[],6,0),"")</f>
        <v/>
      </c>
      <c r="AD32" s="76"/>
      <c r="AE32" s="17"/>
      <c r="AG32" s="17"/>
      <c r="AH32" s="17"/>
      <c r="AI32" s="76" t="str">
        <f>IFERROR(VLOOKUP(AG$4&amp;$A30,표1[],6,0),"")</f>
        <v/>
      </c>
      <c r="AJ32" s="76"/>
      <c r="AK32" s="17"/>
      <c r="AM32" s="17"/>
      <c r="AN32" s="17"/>
      <c r="AO32" s="76" t="str">
        <f>IFERROR(VLOOKUP(AM$4&amp;$A30,표1[],6,0),"")</f>
        <v/>
      </c>
      <c r="AP32" s="76"/>
      <c r="AQ32" s="17"/>
      <c r="AS32" s="17"/>
      <c r="AT32" s="17"/>
      <c r="AU32" s="76" t="str">
        <f>IFERROR(VLOOKUP(AS$4&amp;$A30,표1[],6,0),"")</f>
        <v/>
      </c>
      <c r="AV32" s="76"/>
      <c r="AW32" s="17"/>
    </row>
    <row r="33" spans="1:49" ht="12" customHeight="1">
      <c r="C33" s="17"/>
      <c r="D33" s="20" t="str">
        <f>IFERROR(VLOOKUP(C$4&amp;$A30,표1[],1,0),"")</f>
        <v/>
      </c>
      <c r="E33" s="17"/>
      <c r="F33" s="17"/>
      <c r="G33" s="17"/>
      <c r="I33" s="17"/>
      <c r="J33" s="20" t="str">
        <f>IFERROR(VLOOKUP(I$4&amp;$A30,표1[],1,0),"")</f>
        <v/>
      </c>
      <c r="K33" s="17"/>
      <c r="L33" s="17"/>
      <c r="M33" s="17"/>
      <c r="O33" s="17"/>
      <c r="P33" s="20" t="str">
        <f>IFERROR(VLOOKUP(O$4&amp;$A30,표1[],1,0),"")</f>
        <v/>
      </c>
      <c r="Q33" s="17"/>
      <c r="R33" s="17"/>
      <c r="S33" s="17"/>
      <c r="U33" s="17"/>
      <c r="V33" s="20" t="str">
        <f>IFERROR(VLOOKUP(U$4&amp;$A30,표1[],1,0),"")</f>
        <v/>
      </c>
      <c r="W33" s="17"/>
      <c r="X33" s="17"/>
      <c r="Y33" s="17"/>
      <c r="AA33" s="17"/>
      <c r="AB33" s="20" t="str">
        <f>IFERROR(VLOOKUP(AA$4&amp;$A30,표1[],1,0),"")</f>
        <v/>
      </c>
      <c r="AC33" s="17"/>
      <c r="AD33" s="17"/>
      <c r="AE33" s="17"/>
      <c r="AG33" s="17"/>
      <c r="AH33" s="20" t="str">
        <f>IFERROR(VLOOKUP(AG$4&amp;$A30,표1[],1,0),"")</f>
        <v/>
      </c>
      <c r="AI33" s="17"/>
      <c r="AJ33" s="17"/>
      <c r="AK33" s="17"/>
      <c r="AM33" s="17"/>
      <c r="AN33" s="20" t="str">
        <f>IFERROR(VLOOKUP(AM$4&amp;$A30,표1[],1,0),"")</f>
        <v/>
      </c>
      <c r="AO33" s="17"/>
      <c r="AP33" s="17"/>
      <c r="AQ33" s="17"/>
      <c r="AS33" s="17"/>
      <c r="AT33" s="20" t="str">
        <f>IFERROR(VLOOKUP(AS$4&amp;$A30,표1[],1,0),"")</f>
        <v/>
      </c>
      <c r="AU33" s="17"/>
      <c r="AV33" s="17"/>
      <c r="AW33" s="17"/>
    </row>
    <row r="34" spans="1:49" ht="24.95" customHeight="1">
      <c r="A34" s="18">
        <f t="shared" ref="A34" si="3">A30+1</f>
        <v>8</v>
      </c>
      <c r="C34" s="17"/>
      <c r="D34" s="17"/>
      <c r="E34" s="63" t="str">
        <f>IFERROR(VLOOKUP(C$4&amp;$A34,표1[],2,0),"")</f>
        <v/>
      </c>
      <c r="F34" s="64" t="str">
        <f>IFERROR(IF(VLOOKUP(C$4&amp;$A34,표1[],7,0)="높음","↑",IF(VLOOKUP(C$4&amp;$A34,표1[],7,0)="보통","ㅡ","↓")),"")</f>
        <v/>
      </c>
      <c r="G34" s="17"/>
      <c r="I34" s="17"/>
      <c r="J34" s="17"/>
      <c r="K34" s="63" t="str">
        <f>IFERROR(VLOOKUP(I$4&amp;$A34,표1[],2,0),"")</f>
        <v/>
      </c>
      <c r="L34" s="64" t="str">
        <f>IFERROR(IF(VLOOKUP(I$4&amp;$A34,표1[],7,0)="높음","↑",IF(VLOOKUP(I$4&amp;$A34,표1[],7,0)="보통","ㅡ","↓")),"")</f>
        <v/>
      </c>
      <c r="M34" s="17"/>
      <c r="O34" s="17"/>
      <c r="P34" s="17"/>
      <c r="Q34" s="63" t="str">
        <f>IFERROR(VLOOKUP(O$4&amp;$A34,표1[],2,0),"")</f>
        <v/>
      </c>
      <c r="R34" s="64" t="str">
        <f>IFERROR(IF(VLOOKUP(O$4&amp;$A34,표1[],7,0)="높음","↑",IF(VLOOKUP(O$4&amp;$A34,표1[],7,0)="보통","ㅡ","↓")),"")</f>
        <v/>
      </c>
      <c r="S34" s="17"/>
      <c r="U34" s="17"/>
      <c r="V34" s="17"/>
      <c r="W34" s="63" t="str">
        <f>IFERROR(VLOOKUP(U$4&amp;$A34,표1[],2,0),"")</f>
        <v/>
      </c>
      <c r="X34" s="64" t="str">
        <f>IFERROR(IF(VLOOKUP(U$4&amp;$A34,표1[],7,0)="높음","↑",IF(VLOOKUP(U$4&amp;$A34,표1[],7,0)="보통","ㅡ","↓")),"")</f>
        <v/>
      </c>
      <c r="Y34" s="17"/>
      <c r="AA34" s="17"/>
      <c r="AB34" s="17"/>
      <c r="AC34" s="63" t="str">
        <f>IFERROR(VLOOKUP(AA$4&amp;$A34,표1[],2,0),"")</f>
        <v/>
      </c>
      <c r="AD34" s="64" t="str">
        <f>IFERROR(IF(VLOOKUP(AA$4&amp;$A34,표1[],7,0)="높음","↑",IF(VLOOKUP(AA$4&amp;$A34,표1[],7,0)="보통","ㅡ","↓")),"")</f>
        <v/>
      </c>
      <c r="AE34" s="17"/>
      <c r="AG34" s="17"/>
      <c r="AH34" s="17"/>
      <c r="AI34" s="63" t="str">
        <f>IFERROR(VLOOKUP(AG$4&amp;$A34,표1[],2,0),"")</f>
        <v/>
      </c>
      <c r="AJ34" s="64" t="str">
        <f>IFERROR(IF(VLOOKUP(AG$4&amp;$A34,표1[],7,0)="높음","↑",IF(VLOOKUP(AG$4&amp;$A34,표1[],7,0)="보통","ㅡ","↓")),"")</f>
        <v/>
      </c>
      <c r="AK34" s="17"/>
      <c r="AM34" s="17"/>
      <c r="AN34" s="17"/>
      <c r="AO34" s="63" t="str">
        <f>IFERROR(VLOOKUP(AM$4&amp;$A34,표1[],2,0),"")</f>
        <v/>
      </c>
      <c r="AP34" s="64" t="str">
        <f>IFERROR(IF(VLOOKUP(AM$4&amp;$A34,표1[],7,0)="높음","↑",IF(VLOOKUP(AM$4&amp;$A34,표1[],7,0)="보통","ㅡ","↓")),"")</f>
        <v/>
      </c>
      <c r="AQ34" s="17"/>
      <c r="AS34" s="17"/>
      <c r="AT34" s="17"/>
      <c r="AU34" s="63" t="str">
        <f>IFERROR(VLOOKUP(AS$4&amp;$A34,표1[],2,0),"")</f>
        <v/>
      </c>
      <c r="AV34" s="64" t="str">
        <f>IFERROR(IF(VLOOKUP(AS$4&amp;$A34,표1[],7,0)="높음","↑",IF(VLOOKUP(AS$4&amp;$A34,표1[],7,0)="보통","ㅡ","↓")),"")</f>
        <v/>
      </c>
      <c r="AW34" s="17"/>
    </row>
    <row r="35" spans="1:49" ht="24.95" customHeight="1">
      <c r="C35" s="17"/>
      <c r="D35" s="17"/>
      <c r="E35" s="75" t="str">
        <f>IFERROR(VLOOKUP(C$4&amp;$A34,표1[],4,0),"")</f>
        <v/>
      </c>
      <c r="F35" s="75"/>
      <c r="G35" s="17"/>
      <c r="I35" s="17"/>
      <c r="J35" s="17"/>
      <c r="K35" s="75" t="str">
        <f>IFERROR(VLOOKUP(I$4&amp;$A34,표1[],4,0),"")</f>
        <v/>
      </c>
      <c r="L35" s="75"/>
      <c r="M35" s="17"/>
      <c r="O35" s="17"/>
      <c r="P35" s="17"/>
      <c r="Q35" s="75" t="str">
        <f>IFERROR(VLOOKUP(O$4&amp;$A34,표1[],4,0),"")</f>
        <v/>
      </c>
      <c r="R35" s="75"/>
      <c r="S35" s="17"/>
      <c r="U35" s="17"/>
      <c r="V35" s="17"/>
      <c r="W35" s="75" t="str">
        <f>IFERROR(VLOOKUP(U$4&amp;$A34,표1[],4,0),"")</f>
        <v/>
      </c>
      <c r="X35" s="75"/>
      <c r="Y35" s="17"/>
      <c r="AA35" s="17"/>
      <c r="AB35" s="17"/>
      <c r="AC35" s="75" t="str">
        <f>IFERROR(VLOOKUP(AA$4&amp;$A34,표1[],4,0),"")</f>
        <v/>
      </c>
      <c r="AD35" s="75"/>
      <c r="AE35" s="17"/>
      <c r="AG35" s="17"/>
      <c r="AH35" s="17"/>
      <c r="AI35" s="75" t="str">
        <f>IFERROR(VLOOKUP(AG$4&amp;$A34,표1[],4,0),"")</f>
        <v/>
      </c>
      <c r="AJ35" s="75"/>
      <c r="AK35" s="17"/>
      <c r="AM35" s="17"/>
      <c r="AN35" s="17"/>
      <c r="AO35" s="75" t="str">
        <f>IFERROR(VLOOKUP(AM$4&amp;$A34,표1[],4,0),"")</f>
        <v/>
      </c>
      <c r="AP35" s="75"/>
      <c r="AQ35" s="17"/>
      <c r="AS35" s="17"/>
      <c r="AT35" s="17"/>
      <c r="AU35" s="75" t="str">
        <f>IFERROR(VLOOKUP(AS$4&amp;$A34,표1[],4,0),"")</f>
        <v/>
      </c>
      <c r="AV35" s="75"/>
      <c r="AW35" s="17"/>
    </row>
    <row r="36" spans="1:49" ht="24.95" customHeight="1">
      <c r="C36" s="17"/>
      <c r="D36" s="17"/>
      <c r="E36" s="76" t="str">
        <f>IFERROR(VLOOKUP(C$4&amp;$A34,표1[],6,0),"")</f>
        <v/>
      </c>
      <c r="F36" s="76"/>
      <c r="G36" s="17"/>
      <c r="I36" s="17"/>
      <c r="J36" s="17"/>
      <c r="K36" s="76" t="str">
        <f>IFERROR(VLOOKUP(I$4&amp;$A34,표1[],6,0),"")</f>
        <v/>
      </c>
      <c r="L36" s="76"/>
      <c r="M36" s="17"/>
      <c r="O36" s="17"/>
      <c r="P36" s="17"/>
      <c r="Q36" s="76" t="str">
        <f>IFERROR(VLOOKUP(O$4&amp;$A34,표1[],6,0),"")</f>
        <v/>
      </c>
      <c r="R36" s="76"/>
      <c r="S36" s="17"/>
      <c r="U36" s="17"/>
      <c r="V36" s="17"/>
      <c r="W36" s="76" t="str">
        <f>IFERROR(VLOOKUP(U$4&amp;$A34,표1[],6,0),"")</f>
        <v/>
      </c>
      <c r="X36" s="76"/>
      <c r="Y36" s="17"/>
      <c r="AA36" s="17"/>
      <c r="AB36" s="17"/>
      <c r="AC36" s="76" t="str">
        <f>IFERROR(VLOOKUP(AA$4&amp;$A34,표1[],6,0),"")</f>
        <v/>
      </c>
      <c r="AD36" s="76"/>
      <c r="AE36" s="17"/>
      <c r="AG36" s="17"/>
      <c r="AH36" s="17"/>
      <c r="AI36" s="76" t="str">
        <f>IFERROR(VLOOKUP(AG$4&amp;$A34,표1[],6,0),"")</f>
        <v/>
      </c>
      <c r="AJ36" s="76"/>
      <c r="AK36" s="17"/>
      <c r="AM36" s="17"/>
      <c r="AN36" s="17"/>
      <c r="AO36" s="76" t="str">
        <f>IFERROR(VLOOKUP(AM$4&amp;$A34,표1[],6,0),"")</f>
        <v/>
      </c>
      <c r="AP36" s="76"/>
      <c r="AQ36" s="17"/>
      <c r="AS36" s="17"/>
      <c r="AT36" s="17"/>
      <c r="AU36" s="76" t="str">
        <f>IFERROR(VLOOKUP(AS$4&amp;$A34,표1[],6,0),"")</f>
        <v/>
      </c>
      <c r="AV36" s="76"/>
      <c r="AW36" s="17"/>
    </row>
    <row r="37" spans="1:49" ht="12" customHeight="1">
      <c r="C37" s="17"/>
      <c r="D37" s="20" t="str">
        <f>IFERROR(VLOOKUP(C$4&amp;$A34,표1[],1,0),"")</f>
        <v/>
      </c>
      <c r="E37" s="17"/>
      <c r="F37" s="17"/>
      <c r="G37" s="17"/>
      <c r="I37" s="17"/>
      <c r="J37" s="20" t="str">
        <f>IFERROR(VLOOKUP(I$4&amp;$A34,표1[],1,0),"")</f>
        <v/>
      </c>
      <c r="K37" s="17"/>
      <c r="L37" s="17"/>
      <c r="M37" s="17"/>
      <c r="O37" s="17"/>
      <c r="P37" s="20" t="str">
        <f>IFERROR(VLOOKUP(O$4&amp;$A34,표1[],1,0),"")</f>
        <v/>
      </c>
      <c r="Q37" s="17"/>
      <c r="R37" s="17"/>
      <c r="S37" s="17"/>
      <c r="U37" s="17"/>
      <c r="V37" s="20" t="str">
        <f>IFERROR(VLOOKUP(U$4&amp;$A34,표1[],1,0),"")</f>
        <v/>
      </c>
      <c r="W37" s="17"/>
      <c r="X37" s="17"/>
      <c r="Y37" s="17"/>
      <c r="AA37" s="17"/>
      <c r="AB37" s="20" t="str">
        <f>IFERROR(VLOOKUP(AA$4&amp;$A34,표1[],1,0),"")</f>
        <v/>
      </c>
      <c r="AC37" s="17"/>
      <c r="AD37" s="17"/>
      <c r="AE37" s="17"/>
      <c r="AG37" s="17"/>
      <c r="AH37" s="20" t="str">
        <f>IFERROR(VLOOKUP(AG$4&amp;$A34,표1[],1,0),"")</f>
        <v/>
      </c>
      <c r="AI37" s="17"/>
      <c r="AJ37" s="17"/>
      <c r="AK37" s="17"/>
      <c r="AM37" s="17"/>
      <c r="AN37" s="20" t="str">
        <f>IFERROR(VLOOKUP(AM$4&amp;$A34,표1[],1,0),"")</f>
        <v/>
      </c>
      <c r="AO37" s="17"/>
      <c r="AP37" s="17"/>
      <c r="AQ37" s="17"/>
      <c r="AS37" s="17"/>
      <c r="AT37" s="20" t="str">
        <f>IFERROR(VLOOKUP(AS$4&amp;$A34,표1[],1,0),"")</f>
        <v/>
      </c>
      <c r="AU37" s="17"/>
      <c r="AV37" s="17"/>
      <c r="AW37" s="17"/>
    </row>
    <row r="38" spans="1:49" ht="24.95" customHeight="1">
      <c r="A38" s="18">
        <f t="shared" ref="A38" si="4">A34+1</f>
        <v>9</v>
      </c>
      <c r="C38" s="17"/>
      <c r="D38" s="17"/>
      <c r="E38" s="63" t="str">
        <f>IFERROR(VLOOKUP(C$4&amp;$A38,표1[],2,0),"")</f>
        <v/>
      </c>
      <c r="F38" s="64" t="str">
        <f>IFERROR(IF(VLOOKUP(C$4&amp;$A38,표1[],7,0)="높음","↑",IF(VLOOKUP(C$4&amp;$A38,표1[],7,0)="보통","ㅡ","↓")),"")</f>
        <v/>
      </c>
      <c r="G38" s="17"/>
      <c r="I38" s="17"/>
      <c r="J38" s="17"/>
      <c r="K38" s="63" t="str">
        <f>IFERROR(VLOOKUP(I$4&amp;$A38,표1[],2,0),"")</f>
        <v/>
      </c>
      <c r="L38" s="64" t="str">
        <f>IFERROR(IF(VLOOKUP(I$4&amp;$A38,표1[],7,0)="높음","↑",IF(VLOOKUP(I$4&amp;$A38,표1[],7,0)="보통","ㅡ","↓")),"")</f>
        <v/>
      </c>
      <c r="M38" s="17"/>
      <c r="O38" s="17"/>
      <c r="P38" s="17"/>
      <c r="Q38" s="63" t="str">
        <f>IFERROR(VLOOKUP(O$4&amp;$A38,표1[],2,0),"")</f>
        <v/>
      </c>
      <c r="R38" s="64" t="str">
        <f>IFERROR(IF(VLOOKUP(O$4&amp;$A38,표1[],7,0)="높음","↑",IF(VLOOKUP(O$4&amp;$A38,표1[],7,0)="보통","ㅡ","↓")),"")</f>
        <v/>
      </c>
      <c r="S38" s="17"/>
      <c r="U38" s="17"/>
      <c r="V38" s="17"/>
      <c r="W38" s="63" t="str">
        <f>IFERROR(VLOOKUP(U$4&amp;$A38,표1[],2,0),"")</f>
        <v/>
      </c>
      <c r="X38" s="64" t="str">
        <f>IFERROR(IF(VLOOKUP(U$4&amp;$A38,표1[],7,0)="높음","↑",IF(VLOOKUP(U$4&amp;$A38,표1[],7,0)="보통","ㅡ","↓")),"")</f>
        <v/>
      </c>
      <c r="Y38" s="17"/>
      <c r="AA38" s="17"/>
      <c r="AB38" s="17"/>
      <c r="AC38" s="63" t="str">
        <f>IFERROR(VLOOKUP(AA$4&amp;$A38,표1[],2,0),"")</f>
        <v/>
      </c>
      <c r="AD38" s="64" t="str">
        <f>IFERROR(IF(VLOOKUP(AA$4&amp;$A38,표1[],7,0)="높음","↑",IF(VLOOKUP(AA$4&amp;$A38,표1[],7,0)="보통","ㅡ","↓")),"")</f>
        <v/>
      </c>
      <c r="AE38" s="17"/>
      <c r="AG38" s="17"/>
      <c r="AH38" s="17"/>
      <c r="AI38" s="63" t="str">
        <f>IFERROR(VLOOKUP(AG$4&amp;$A38,표1[],2,0),"")</f>
        <v/>
      </c>
      <c r="AJ38" s="64" t="str">
        <f>IFERROR(IF(VLOOKUP(AG$4&amp;$A38,표1[],7,0)="높음","↑",IF(VLOOKUP(AG$4&amp;$A38,표1[],7,0)="보통","ㅡ","↓")),"")</f>
        <v/>
      </c>
      <c r="AK38" s="17"/>
      <c r="AM38" s="17"/>
      <c r="AN38" s="17"/>
      <c r="AO38" s="63" t="str">
        <f>IFERROR(VLOOKUP(AM$4&amp;$A38,표1[],2,0),"")</f>
        <v/>
      </c>
      <c r="AP38" s="64" t="str">
        <f>IFERROR(IF(VLOOKUP(AM$4&amp;$A38,표1[],7,0)="높음","↑",IF(VLOOKUP(AM$4&amp;$A38,표1[],7,0)="보통","ㅡ","↓")),"")</f>
        <v/>
      </c>
      <c r="AQ38" s="17"/>
      <c r="AS38" s="17"/>
      <c r="AT38" s="17"/>
      <c r="AU38" s="63" t="str">
        <f>IFERROR(VLOOKUP(AS$4&amp;$A38,표1[],2,0),"")</f>
        <v/>
      </c>
      <c r="AV38" s="64" t="str">
        <f>IFERROR(IF(VLOOKUP(AS$4&amp;$A38,표1[],7,0)="높음","↑",IF(VLOOKUP(AS$4&amp;$A38,표1[],7,0)="보통","ㅡ","↓")),"")</f>
        <v/>
      </c>
      <c r="AW38" s="17"/>
    </row>
    <row r="39" spans="1:49" ht="24.95" customHeight="1">
      <c r="C39" s="17"/>
      <c r="D39" s="17"/>
      <c r="E39" s="75" t="str">
        <f>IFERROR(VLOOKUP(C$4&amp;$A38,표1[],4,0),"")</f>
        <v/>
      </c>
      <c r="F39" s="75"/>
      <c r="G39" s="17"/>
      <c r="I39" s="17"/>
      <c r="J39" s="17"/>
      <c r="K39" s="75" t="str">
        <f>IFERROR(VLOOKUP(I$4&amp;$A38,표1[],4,0),"")</f>
        <v/>
      </c>
      <c r="L39" s="75"/>
      <c r="M39" s="17"/>
      <c r="O39" s="17"/>
      <c r="P39" s="17"/>
      <c r="Q39" s="75" t="str">
        <f>IFERROR(VLOOKUP(O$4&amp;$A38,표1[],4,0),"")</f>
        <v/>
      </c>
      <c r="R39" s="75"/>
      <c r="S39" s="17"/>
      <c r="U39" s="17"/>
      <c r="V39" s="17"/>
      <c r="W39" s="75" t="str">
        <f>IFERROR(VLOOKUP(U$4&amp;$A38,표1[],4,0),"")</f>
        <v/>
      </c>
      <c r="X39" s="75"/>
      <c r="Y39" s="17"/>
      <c r="AA39" s="17"/>
      <c r="AB39" s="17"/>
      <c r="AC39" s="75" t="str">
        <f>IFERROR(VLOOKUP(AA$4&amp;$A38,표1[],4,0),"")</f>
        <v/>
      </c>
      <c r="AD39" s="75"/>
      <c r="AE39" s="17"/>
      <c r="AG39" s="17"/>
      <c r="AH39" s="17"/>
      <c r="AI39" s="75" t="str">
        <f>IFERROR(VLOOKUP(AG$4&amp;$A38,표1[],4,0),"")</f>
        <v/>
      </c>
      <c r="AJ39" s="75"/>
      <c r="AK39" s="17"/>
      <c r="AM39" s="17"/>
      <c r="AN39" s="17"/>
      <c r="AO39" s="75" t="str">
        <f>IFERROR(VLOOKUP(AM$4&amp;$A38,표1[],4,0),"")</f>
        <v/>
      </c>
      <c r="AP39" s="75"/>
      <c r="AQ39" s="17"/>
      <c r="AS39" s="17"/>
      <c r="AT39" s="17"/>
      <c r="AU39" s="75" t="str">
        <f>IFERROR(VLOOKUP(AS$4&amp;$A38,표1[],4,0),"")</f>
        <v/>
      </c>
      <c r="AV39" s="75"/>
      <c r="AW39" s="17"/>
    </row>
    <row r="40" spans="1:49" ht="24.95" customHeight="1">
      <c r="C40" s="17"/>
      <c r="D40" s="17"/>
      <c r="E40" s="76" t="str">
        <f>IFERROR(VLOOKUP(C$4&amp;$A38,표1[],6,0),"")</f>
        <v/>
      </c>
      <c r="F40" s="76"/>
      <c r="G40" s="17"/>
      <c r="I40" s="17"/>
      <c r="J40" s="17"/>
      <c r="K40" s="76" t="str">
        <f>IFERROR(VLOOKUP(I$4&amp;$A38,표1[],6,0),"")</f>
        <v/>
      </c>
      <c r="L40" s="76"/>
      <c r="M40" s="17"/>
      <c r="O40" s="17"/>
      <c r="P40" s="17"/>
      <c r="Q40" s="76" t="str">
        <f>IFERROR(VLOOKUP(O$4&amp;$A38,표1[],6,0),"")</f>
        <v/>
      </c>
      <c r="R40" s="76"/>
      <c r="S40" s="17"/>
      <c r="U40" s="17"/>
      <c r="V40" s="17"/>
      <c r="W40" s="76" t="str">
        <f>IFERROR(VLOOKUP(U$4&amp;$A38,표1[],6,0),"")</f>
        <v/>
      </c>
      <c r="X40" s="76"/>
      <c r="Y40" s="17"/>
      <c r="AA40" s="17"/>
      <c r="AB40" s="17"/>
      <c r="AC40" s="76" t="str">
        <f>IFERROR(VLOOKUP(AA$4&amp;$A38,표1[],6,0),"")</f>
        <v/>
      </c>
      <c r="AD40" s="76"/>
      <c r="AE40" s="17"/>
      <c r="AG40" s="17"/>
      <c r="AH40" s="17"/>
      <c r="AI40" s="76" t="str">
        <f>IFERROR(VLOOKUP(AG$4&amp;$A38,표1[],6,0),"")</f>
        <v/>
      </c>
      <c r="AJ40" s="76"/>
      <c r="AK40" s="17"/>
      <c r="AM40" s="17"/>
      <c r="AN40" s="17"/>
      <c r="AO40" s="76" t="str">
        <f>IFERROR(VLOOKUP(AM$4&amp;$A38,표1[],6,0),"")</f>
        <v/>
      </c>
      <c r="AP40" s="76"/>
      <c r="AQ40" s="17"/>
      <c r="AS40" s="17"/>
      <c r="AT40" s="17"/>
      <c r="AU40" s="76" t="str">
        <f>IFERROR(VLOOKUP(AS$4&amp;$A38,표1[],6,0),"")</f>
        <v/>
      </c>
      <c r="AV40" s="76"/>
      <c r="AW40" s="17"/>
    </row>
    <row r="41" spans="1:49" ht="12" customHeight="1">
      <c r="C41" s="17"/>
      <c r="D41" s="20" t="str">
        <f>IFERROR(VLOOKUP(C$4&amp;$A38,표1[],1,0),"")</f>
        <v/>
      </c>
      <c r="E41" s="17"/>
      <c r="F41" s="17"/>
      <c r="G41" s="17"/>
      <c r="I41" s="17"/>
      <c r="J41" s="20" t="str">
        <f>IFERROR(VLOOKUP(I$4&amp;$A38,표1[],1,0),"")</f>
        <v/>
      </c>
      <c r="K41" s="17"/>
      <c r="L41" s="17"/>
      <c r="M41" s="17"/>
      <c r="O41" s="17"/>
      <c r="P41" s="20" t="str">
        <f>IFERROR(VLOOKUP(O$4&amp;$A38,표1[],1,0),"")</f>
        <v/>
      </c>
      <c r="Q41" s="17"/>
      <c r="R41" s="17"/>
      <c r="S41" s="17"/>
      <c r="U41" s="17"/>
      <c r="V41" s="20" t="str">
        <f>IFERROR(VLOOKUP(U$4&amp;$A38,표1[],1,0),"")</f>
        <v/>
      </c>
      <c r="W41" s="17"/>
      <c r="X41" s="17"/>
      <c r="Y41" s="17"/>
      <c r="AA41" s="17"/>
      <c r="AB41" s="20" t="str">
        <f>IFERROR(VLOOKUP(AA$4&amp;$A38,표1[],1,0),"")</f>
        <v/>
      </c>
      <c r="AC41" s="17"/>
      <c r="AD41" s="17"/>
      <c r="AE41" s="17"/>
      <c r="AG41" s="17"/>
      <c r="AH41" s="20" t="str">
        <f>IFERROR(VLOOKUP(AG$4&amp;$A38,표1[],1,0),"")</f>
        <v/>
      </c>
      <c r="AI41" s="17"/>
      <c r="AJ41" s="17"/>
      <c r="AK41" s="17"/>
      <c r="AM41" s="17"/>
      <c r="AN41" s="20" t="str">
        <f>IFERROR(VLOOKUP(AM$4&amp;$A38,표1[],1,0),"")</f>
        <v/>
      </c>
      <c r="AO41" s="17"/>
      <c r="AP41" s="17"/>
      <c r="AQ41" s="17"/>
      <c r="AS41" s="17"/>
      <c r="AT41" s="20" t="str">
        <f>IFERROR(VLOOKUP(AS$4&amp;$A38,표1[],1,0),"")</f>
        <v/>
      </c>
      <c r="AU41" s="17"/>
      <c r="AV41" s="17"/>
      <c r="AW41" s="17"/>
    </row>
    <row r="42" spans="1:49" ht="24.95" customHeight="1">
      <c r="A42" s="18">
        <f t="shared" ref="A42" si="5">A38+1</f>
        <v>10</v>
      </c>
      <c r="C42" s="17"/>
      <c r="D42" s="17"/>
      <c r="E42" s="63" t="str">
        <f>IFERROR(VLOOKUP(C$4&amp;$A42,표1[],2,0),"")</f>
        <v/>
      </c>
      <c r="F42" s="64" t="str">
        <f>IFERROR(IF(VLOOKUP(C$4&amp;$A42,표1[],7,0)="높음","↑",IF(VLOOKUP(C$4&amp;$A42,표1[],7,0)="보통","ㅡ","↓")),"")</f>
        <v/>
      </c>
      <c r="G42" s="17"/>
      <c r="I42" s="17"/>
      <c r="J42" s="17"/>
      <c r="K42" s="63" t="str">
        <f>IFERROR(VLOOKUP(I$4&amp;$A42,표1[],2,0),"")</f>
        <v/>
      </c>
      <c r="L42" s="64" t="str">
        <f>IFERROR(IF(VLOOKUP(I$4&amp;$A42,표1[],7,0)="높음","↑",IF(VLOOKUP(I$4&amp;$A42,표1[],7,0)="보통","ㅡ","↓")),"")</f>
        <v/>
      </c>
      <c r="M42" s="17"/>
      <c r="O42" s="17"/>
      <c r="P42" s="17"/>
      <c r="Q42" s="63" t="str">
        <f>IFERROR(VLOOKUP(O$4&amp;$A42,표1[],2,0),"")</f>
        <v/>
      </c>
      <c r="R42" s="64" t="str">
        <f>IFERROR(IF(VLOOKUP(O$4&amp;$A42,표1[],7,0)="높음","↑",IF(VLOOKUP(O$4&amp;$A42,표1[],7,0)="보통","ㅡ","↓")),"")</f>
        <v/>
      </c>
      <c r="S42" s="17"/>
      <c r="U42" s="17"/>
      <c r="V42" s="17"/>
      <c r="W42" s="63" t="str">
        <f>IFERROR(VLOOKUP(U$4&amp;$A42,표1[],2,0),"")</f>
        <v/>
      </c>
      <c r="X42" s="64" t="str">
        <f>IFERROR(IF(VLOOKUP(U$4&amp;$A42,표1[],7,0)="높음","↑",IF(VLOOKUP(U$4&amp;$A42,표1[],7,0)="보통","ㅡ","↓")),"")</f>
        <v/>
      </c>
      <c r="Y42" s="17"/>
      <c r="AA42" s="17"/>
      <c r="AB42" s="17"/>
      <c r="AC42" s="63" t="str">
        <f>IFERROR(VLOOKUP(AA$4&amp;$A42,표1[],2,0),"")</f>
        <v/>
      </c>
      <c r="AD42" s="64" t="str">
        <f>IFERROR(IF(VLOOKUP(AA$4&amp;$A42,표1[],7,0)="높음","↑",IF(VLOOKUP(AA$4&amp;$A42,표1[],7,0)="보통","ㅡ","↓")),"")</f>
        <v/>
      </c>
      <c r="AE42" s="17"/>
      <c r="AG42" s="17"/>
      <c r="AH42" s="17"/>
      <c r="AI42" s="63" t="str">
        <f>IFERROR(VLOOKUP(AG$4&amp;$A42,표1[],2,0),"")</f>
        <v/>
      </c>
      <c r="AJ42" s="64" t="str">
        <f>IFERROR(IF(VLOOKUP(AG$4&amp;$A42,표1[],7,0)="높음","↑",IF(VLOOKUP(AG$4&amp;$A42,표1[],7,0)="보통","ㅡ","↓")),"")</f>
        <v/>
      </c>
      <c r="AK42" s="17"/>
      <c r="AM42" s="17"/>
      <c r="AN42" s="17"/>
      <c r="AO42" s="63" t="str">
        <f>IFERROR(VLOOKUP(AM$4&amp;$A42,표1[],2,0),"")</f>
        <v/>
      </c>
      <c r="AP42" s="64" t="str">
        <f>IFERROR(IF(VLOOKUP(AM$4&amp;$A42,표1[],7,0)="높음","↑",IF(VLOOKUP(AM$4&amp;$A42,표1[],7,0)="보통","ㅡ","↓")),"")</f>
        <v/>
      </c>
      <c r="AQ42" s="17"/>
      <c r="AS42" s="17"/>
      <c r="AT42" s="17"/>
      <c r="AU42" s="63" t="str">
        <f>IFERROR(VLOOKUP(AS$4&amp;$A42,표1[],2,0),"")</f>
        <v/>
      </c>
      <c r="AV42" s="64" t="str">
        <f>IFERROR(IF(VLOOKUP(AS$4&amp;$A42,표1[],7,0)="높음","↑",IF(VLOOKUP(AS$4&amp;$A42,표1[],7,0)="보통","ㅡ","↓")),"")</f>
        <v/>
      </c>
      <c r="AW42" s="17"/>
    </row>
    <row r="43" spans="1:49" ht="24.95" customHeight="1">
      <c r="C43" s="17"/>
      <c r="D43" s="17"/>
      <c r="E43" s="75" t="str">
        <f>IFERROR(VLOOKUP(C$4&amp;$A42,표1[],4,0),"")</f>
        <v/>
      </c>
      <c r="F43" s="75"/>
      <c r="G43" s="17"/>
      <c r="I43" s="17"/>
      <c r="J43" s="17"/>
      <c r="K43" s="75" t="str">
        <f>IFERROR(VLOOKUP(I$4&amp;$A42,표1[],4,0),"")</f>
        <v/>
      </c>
      <c r="L43" s="75"/>
      <c r="M43" s="17"/>
      <c r="O43" s="17"/>
      <c r="P43" s="17"/>
      <c r="Q43" s="75" t="str">
        <f>IFERROR(VLOOKUP(O$4&amp;$A42,표1[],4,0),"")</f>
        <v/>
      </c>
      <c r="R43" s="75"/>
      <c r="S43" s="17"/>
      <c r="U43" s="17"/>
      <c r="V43" s="17"/>
      <c r="W43" s="75" t="str">
        <f>IFERROR(VLOOKUP(U$4&amp;$A42,표1[],4,0),"")</f>
        <v/>
      </c>
      <c r="X43" s="75"/>
      <c r="Y43" s="17"/>
      <c r="AA43" s="17"/>
      <c r="AB43" s="17"/>
      <c r="AC43" s="75" t="str">
        <f>IFERROR(VLOOKUP(AA$4&amp;$A42,표1[],4,0),"")</f>
        <v/>
      </c>
      <c r="AD43" s="75"/>
      <c r="AE43" s="17"/>
      <c r="AG43" s="17"/>
      <c r="AH43" s="17"/>
      <c r="AI43" s="75" t="str">
        <f>IFERROR(VLOOKUP(AG$4&amp;$A42,표1[],4,0),"")</f>
        <v/>
      </c>
      <c r="AJ43" s="75"/>
      <c r="AK43" s="17"/>
      <c r="AM43" s="17"/>
      <c r="AN43" s="17"/>
      <c r="AO43" s="75" t="str">
        <f>IFERROR(VLOOKUP(AM$4&amp;$A42,표1[],4,0),"")</f>
        <v/>
      </c>
      <c r="AP43" s="75"/>
      <c r="AQ43" s="17"/>
      <c r="AS43" s="17"/>
      <c r="AT43" s="17"/>
      <c r="AU43" s="75" t="str">
        <f>IFERROR(VLOOKUP(AS$4&amp;$A42,표1[],4,0),"")</f>
        <v/>
      </c>
      <c r="AV43" s="75"/>
      <c r="AW43" s="17"/>
    </row>
    <row r="44" spans="1:49" ht="24.95" customHeight="1">
      <c r="C44" s="17"/>
      <c r="D44" s="17"/>
      <c r="E44" s="76" t="str">
        <f>IFERROR(VLOOKUP(C$4&amp;$A42,표1[],6,0),"")</f>
        <v/>
      </c>
      <c r="F44" s="76"/>
      <c r="G44" s="17"/>
      <c r="I44" s="17"/>
      <c r="J44" s="17"/>
      <c r="K44" s="76" t="str">
        <f>IFERROR(VLOOKUP(I$4&amp;$A42,표1[],6,0),"")</f>
        <v/>
      </c>
      <c r="L44" s="76"/>
      <c r="M44" s="17"/>
      <c r="O44" s="17"/>
      <c r="P44" s="17"/>
      <c r="Q44" s="76" t="str">
        <f>IFERROR(VLOOKUP(O$4&amp;$A42,표1[],6,0),"")</f>
        <v/>
      </c>
      <c r="R44" s="76"/>
      <c r="S44" s="17"/>
      <c r="U44" s="17"/>
      <c r="V44" s="17"/>
      <c r="W44" s="76" t="str">
        <f>IFERROR(VLOOKUP(U$4&amp;$A42,표1[],6,0),"")</f>
        <v/>
      </c>
      <c r="X44" s="76"/>
      <c r="Y44" s="17"/>
      <c r="AA44" s="17"/>
      <c r="AB44" s="17"/>
      <c r="AC44" s="76" t="str">
        <f>IFERROR(VLOOKUP(AA$4&amp;$A42,표1[],6,0),"")</f>
        <v/>
      </c>
      <c r="AD44" s="76"/>
      <c r="AE44" s="17"/>
      <c r="AG44" s="17"/>
      <c r="AH44" s="17"/>
      <c r="AI44" s="76" t="str">
        <f>IFERROR(VLOOKUP(AG$4&amp;$A42,표1[],6,0),"")</f>
        <v/>
      </c>
      <c r="AJ44" s="76"/>
      <c r="AK44" s="17"/>
      <c r="AM44" s="17"/>
      <c r="AN44" s="17"/>
      <c r="AO44" s="76" t="str">
        <f>IFERROR(VLOOKUP(AM$4&amp;$A42,표1[],6,0),"")</f>
        <v/>
      </c>
      <c r="AP44" s="76"/>
      <c r="AQ44" s="17"/>
      <c r="AS44" s="17"/>
      <c r="AT44" s="17"/>
      <c r="AU44" s="76" t="str">
        <f>IFERROR(VLOOKUP(AS$4&amp;$A42,표1[],6,0),"")</f>
        <v/>
      </c>
      <c r="AV44" s="76"/>
      <c r="AW44" s="17"/>
    </row>
    <row r="45" spans="1:49" ht="12" customHeight="1">
      <c r="C45" s="17"/>
      <c r="D45" s="20" t="str">
        <f>IFERROR(VLOOKUP(C$4&amp;$A42,표1[],1,0),"")</f>
        <v/>
      </c>
      <c r="E45" s="17"/>
      <c r="F45" s="17"/>
      <c r="G45" s="17"/>
      <c r="I45" s="17"/>
      <c r="J45" s="20" t="str">
        <f>IFERROR(VLOOKUP(I$4&amp;$A42,표1[],1,0),"")</f>
        <v/>
      </c>
      <c r="K45" s="17"/>
      <c r="L45" s="17"/>
      <c r="M45" s="17"/>
      <c r="O45" s="17"/>
      <c r="P45" s="20" t="str">
        <f>IFERROR(VLOOKUP(O$4&amp;$A42,표1[],1,0),"")</f>
        <v/>
      </c>
      <c r="Q45" s="17"/>
      <c r="R45" s="17"/>
      <c r="S45" s="17"/>
      <c r="U45" s="17"/>
      <c r="V45" s="20" t="str">
        <f>IFERROR(VLOOKUP(U$4&amp;$A42,표1[],1,0),"")</f>
        <v/>
      </c>
      <c r="W45" s="17"/>
      <c r="X45" s="17"/>
      <c r="Y45" s="17"/>
      <c r="AA45" s="17"/>
      <c r="AB45" s="20" t="str">
        <f>IFERROR(VLOOKUP(AA$4&amp;$A42,표1[],1,0),"")</f>
        <v/>
      </c>
      <c r="AC45" s="17"/>
      <c r="AD45" s="17"/>
      <c r="AE45" s="17"/>
      <c r="AG45" s="17"/>
      <c r="AH45" s="20" t="str">
        <f>IFERROR(VLOOKUP(AG$4&amp;$A42,표1[],1,0),"")</f>
        <v/>
      </c>
      <c r="AI45" s="17"/>
      <c r="AJ45" s="17"/>
      <c r="AK45" s="17"/>
      <c r="AM45" s="17"/>
      <c r="AN45" s="20" t="str">
        <f>IFERROR(VLOOKUP(AM$4&amp;$A42,표1[],1,0),"")</f>
        <v/>
      </c>
      <c r="AO45" s="17"/>
      <c r="AP45" s="17"/>
      <c r="AQ45" s="17"/>
      <c r="AS45" s="17"/>
      <c r="AT45" s="20" t="str">
        <f>IFERROR(VLOOKUP(AS$4&amp;$A42,표1[],1,0),"")</f>
        <v/>
      </c>
      <c r="AU45" s="17"/>
      <c r="AV45" s="17"/>
      <c r="AW45" s="17"/>
    </row>
    <row r="46" spans="1:49" ht="24.95" customHeight="1">
      <c r="A46" s="18">
        <f t="shared" ref="A46" si="6">A42+1</f>
        <v>11</v>
      </c>
      <c r="C46" s="17"/>
      <c r="D46" s="17"/>
      <c r="E46" s="63" t="str">
        <f>IFERROR(VLOOKUP(C$4&amp;$A46,표1[],2,0),"")</f>
        <v/>
      </c>
      <c r="F46" s="64" t="str">
        <f>IFERROR(IF(VLOOKUP(C$4&amp;$A46,표1[],7,0)="높음","↑",IF(VLOOKUP(C$4&amp;$A46,표1[],7,0)="보통","ㅡ","↓")),"")</f>
        <v/>
      </c>
      <c r="G46" s="17"/>
      <c r="I46" s="17"/>
      <c r="J46" s="17"/>
      <c r="K46" s="63" t="str">
        <f>IFERROR(VLOOKUP(I$4&amp;$A46,표1[],2,0),"")</f>
        <v/>
      </c>
      <c r="L46" s="64" t="str">
        <f>IFERROR(IF(VLOOKUP(I$4&amp;$A46,표1[],7,0)="높음","↑",IF(VLOOKUP(I$4&amp;$A46,표1[],7,0)="보통","ㅡ","↓")),"")</f>
        <v/>
      </c>
      <c r="M46" s="17"/>
      <c r="O46" s="17"/>
      <c r="P46" s="17"/>
      <c r="Q46" s="63" t="str">
        <f>IFERROR(VLOOKUP(O$4&amp;$A46,표1[],2,0),"")</f>
        <v/>
      </c>
      <c r="R46" s="64" t="str">
        <f>IFERROR(IF(VLOOKUP(O$4&amp;$A46,표1[],7,0)="높음","↑",IF(VLOOKUP(O$4&amp;$A46,표1[],7,0)="보통","ㅡ","↓")),"")</f>
        <v/>
      </c>
      <c r="S46" s="17"/>
      <c r="U46" s="17"/>
      <c r="V46" s="17"/>
      <c r="W46" s="63" t="str">
        <f>IFERROR(VLOOKUP(U$4&amp;$A46,표1[],2,0),"")</f>
        <v/>
      </c>
      <c r="X46" s="64" t="str">
        <f>IFERROR(IF(VLOOKUP(U$4&amp;$A46,표1[],7,0)="높음","↑",IF(VLOOKUP(U$4&amp;$A46,표1[],7,0)="보통","ㅡ","↓")),"")</f>
        <v/>
      </c>
      <c r="Y46" s="17"/>
      <c r="AA46" s="17"/>
      <c r="AB46" s="17"/>
      <c r="AC46" s="63" t="str">
        <f>IFERROR(VLOOKUP(AA$4&amp;$A46,표1[],2,0),"")</f>
        <v/>
      </c>
      <c r="AD46" s="64" t="str">
        <f>IFERROR(IF(VLOOKUP(AA$4&amp;$A46,표1[],7,0)="높음","↑",IF(VLOOKUP(AA$4&amp;$A46,표1[],7,0)="보통","ㅡ","↓")),"")</f>
        <v/>
      </c>
      <c r="AE46" s="17"/>
      <c r="AG46" s="17"/>
      <c r="AH46" s="17"/>
      <c r="AI46" s="63" t="str">
        <f>IFERROR(VLOOKUP(AG$4&amp;$A46,표1[],2,0),"")</f>
        <v/>
      </c>
      <c r="AJ46" s="64" t="str">
        <f>IFERROR(IF(VLOOKUP(AG$4&amp;$A46,표1[],7,0)="높음","↑",IF(VLOOKUP(AG$4&amp;$A46,표1[],7,0)="보통","ㅡ","↓")),"")</f>
        <v/>
      </c>
      <c r="AK46" s="17"/>
      <c r="AM46" s="17"/>
      <c r="AN46" s="17"/>
      <c r="AO46" s="63" t="str">
        <f>IFERROR(VLOOKUP(AM$4&amp;$A46,표1[],2,0),"")</f>
        <v/>
      </c>
      <c r="AP46" s="64" t="str">
        <f>IFERROR(IF(VLOOKUP(AM$4&amp;$A46,표1[],7,0)="높음","↑",IF(VLOOKUP(AM$4&amp;$A46,표1[],7,0)="보통","ㅡ","↓")),"")</f>
        <v/>
      </c>
      <c r="AQ46" s="17"/>
      <c r="AS46" s="17"/>
      <c r="AT46" s="17"/>
      <c r="AU46" s="63" t="str">
        <f>IFERROR(VLOOKUP(AS$4&amp;$A46,표1[],2,0),"")</f>
        <v/>
      </c>
      <c r="AV46" s="64" t="str">
        <f>IFERROR(IF(VLOOKUP(AS$4&amp;$A46,표1[],7,0)="높음","↑",IF(VLOOKUP(AS$4&amp;$A46,표1[],7,0)="보통","ㅡ","↓")),"")</f>
        <v/>
      </c>
      <c r="AW46" s="17"/>
    </row>
    <row r="47" spans="1:49" ht="24.95" customHeight="1">
      <c r="C47" s="17"/>
      <c r="D47" s="17"/>
      <c r="E47" s="75" t="str">
        <f>IFERROR(VLOOKUP(C$4&amp;$A46,표1[],4,0),"")</f>
        <v/>
      </c>
      <c r="F47" s="75"/>
      <c r="G47" s="17"/>
      <c r="I47" s="17"/>
      <c r="J47" s="17"/>
      <c r="K47" s="75" t="str">
        <f>IFERROR(VLOOKUP(I$4&amp;$A46,표1[],4,0),"")</f>
        <v/>
      </c>
      <c r="L47" s="75"/>
      <c r="M47" s="17"/>
      <c r="O47" s="17"/>
      <c r="P47" s="17"/>
      <c r="Q47" s="75" t="str">
        <f>IFERROR(VLOOKUP(O$4&amp;$A46,표1[],4,0),"")</f>
        <v/>
      </c>
      <c r="R47" s="75"/>
      <c r="S47" s="17"/>
      <c r="U47" s="17"/>
      <c r="V47" s="17"/>
      <c r="W47" s="75" t="str">
        <f>IFERROR(VLOOKUP(U$4&amp;$A46,표1[],4,0),"")</f>
        <v/>
      </c>
      <c r="X47" s="75"/>
      <c r="Y47" s="17"/>
      <c r="AA47" s="17"/>
      <c r="AB47" s="17"/>
      <c r="AC47" s="75" t="str">
        <f>IFERROR(VLOOKUP(AA$4&amp;$A46,표1[],4,0),"")</f>
        <v/>
      </c>
      <c r="AD47" s="75"/>
      <c r="AE47" s="17"/>
      <c r="AG47" s="17"/>
      <c r="AH47" s="17"/>
      <c r="AI47" s="75" t="str">
        <f>IFERROR(VLOOKUP(AG$4&amp;$A46,표1[],4,0),"")</f>
        <v/>
      </c>
      <c r="AJ47" s="75"/>
      <c r="AK47" s="17"/>
      <c r="AM47" s="17"/>
      <c r="AN47" s="17"/>
      <c r="AO47" s="75" t="str">
        <f>IFERROR(VLOOKUP(AM$4&amp;$A46,표1[],4,0),"")</f>
        <v/>
      </c>
      <c r="AP47" s="75"/>
      <c r="AQ47" s="17"/>
      <c r="AS47" s="17"/>
      <c r="AT47" s="17"/>
      <c r="AU47" s="75" t="str">
        <f>IFERROR(VLOOKUP(AS$4&amp;$A46,표1[],4,0),"")</f>
        <v/>
      </c>
      <c r="AV47" s="75"/>
      <c r="AW47" s="17"/>
    </row>
    <row r="48" spans="1:49" ht="24.95" customHeight="1">
      <c r="C48" s="17"/>
      <c r="D48" s="17"/>
      <c r="E48" s="76" t="str">
        <f>IFERROR(VLOOKUP(C$4&amp;$A46,표1[],6,0),"")</f>
        <v/>
      </c>
      <c r="F48" s="76"/>
      <c r="G48" s="17"/>
      <c r="I48" s="17"/>
      <c r="J48" s="17"/>
      <c r="K48" s="76" t="str">
        <f>IFERROR(VLOOKUP(I$4&amp;$A46,표1[],6,0),"")</f>
        <v/>
      </c>
      <c r="L48" s="76"/>
      <c r="M48" s="17"/>
      <c r="O48" s="17"/>
      <c r="P48" s="17"/>
      <c r="Q48" s="76" t="str">
        <f>IFERROR(VLOOKUP(O$4&amp;$A46,표1[],6,0),"")</f>
        <v/>
      </c>
      <c r="R48" s="76"/>
      <c r="S48" s="17"/>
      <c r="U48" s="17"/>
      <c r="V48" s="17"/>
      <c r="W48" s="76" t="str">
        <f>IFERROR(VLOOKUP(U$4&amp;$A46,표1[],6,0),"")</f>
        <v/>
      </c>
      <c r="X48" s="76"/>
      <c r="Y48" s="17"/>
      <c r="AA48" s="17"/>
      <c r="AB48" s="17"/>
      <c r="AC48" s="76" t="str">
        <f>IFERROR(VLOOKUP(AA$4&amp;$A46,표1[],6,0),"")</f>
        <v/>
      </c>
      <c r="AD48" s="76"/>
      <c r="AE48" s="17"/>
      <c r="AG48" s="17"/>
      <c r="AH48" s="17"/>
      <c r="AI48" s="76" t="str">
        <f>IFERROR(VLOOKUP(AG$4&amp;$A46,표1[],6,0),"")</f>
        <v/>
      </c>
      <c r="AJ48" s="76"/>
      <c r="AK48" s="17"/>
      <c r="AM48" s="17"/>
      <c r="AN48" s="17"/>
      <c r="AO48" s="76" t="str">
        <f>IFERROR(VLOOKUP(AM$4&amp;$A46,표1[],6,0),"")</f>
        <v/>
      </c>
      <c r="AP48" s="76"/>
      <c r="AQ48" s="17"/>
      <c r="AS48" s="17"/>
      <c r="AT48" s="17"/>
      <c r="AU48" s="76" t="str">
        <f>IFERROR(VLOOKUP(AS$4&amp;$A46,표1[],6,0),"")</f>
        <v/>
      </c>
      <c r="AV48" s="76"/>
      <c r="AW48" s="17"/>
    </row>
    <row r="49" spans="1:49" ht="12" customHeight="1">
      <c r="C49" s="17"/>
      <c r="D49" s="20" t="str">
        <f>IFERROR(VLOOKUP(C$4&amp;$A46,표1[],1,0),"")</f>
        <v/>
      </c>
      <c r="E49" s="17"/>
      <c r="F49" s="17"/>
      <c r="G49" s="17"/>
      <c r="I49" s="17"/>
      <c r="J49" s="20" t="str">
        <f>IFERROR(VLOOKUP(I$4&amp;$A46,표1[],1,0),"")</f>
        <v/>
      </c>
      <c r="K49" s="17"/>
      <c r="L49" s="17"/>
      <c r="M49" s="17"/>
      <c r="O49" s="17"/>
      <c r="P49" s="20" t="str">
        <f>IFERROR(VLOOKUP(O$4&amp;$A46,표1[],1,0),"")</f>
        <v/>
      </c>
      <c r="Q49" s="17"/>
      <c r="R49" s="17"/>
      <c r="S49" s="17"/>
      <c r="U49" s="17"/>
      <c r="V49" s="20" t="str">
        <f>IFERROR(VLOOKUP(U$4&amp;$A46,표1[],1,0),"")</f>
        <v/>
      </c>
      <c r="W49" s="17"/>
      <c r="X49" s="17"/>
      <c r="Y49" s="17"/>
      <c r="AA49" s="17"/>
      <c r="AB49" s="20" t="str">
        <f>IFERROR(VLOOKUP(AA$4&amp;$A46,표1[],1,0),"")</f>
        <v/>
      </c>
      <c r="AC49" s="17"/>
      <c r="AD49" s="17"/>
      <c r="AE49" s="17"/>
      <c r="AG49" s="17"/>
      <c r="AH49" s="20" t="str">
        <f>IFERROR(VLOOKUP(AG$4&amp;$A46,표1[],1,0),"")</f>
        <v/>
      </c>
      <c r="AI49" s="17"/>
      <c r="AJ49" s="17"/>
      <c r="AK49" s="17"/>
      <c r="AM49" s="17"/>
      <c r="AN49" s="20" t="str">
        <f>IFERROR(VLOOKUP(AM$4&amp;$A46,표1[],1,0),"")</f>
        <v/>
      </c>
      <c r="AO49" s="17"/>
      <c r="AP49" s="17"/>
      <c r="AQ49" s="17"/>
      <c r="AS49" s="17"/>
      <c r="AT49" s="20" t="str">
        <f>IFERROR(VLOOKUP(AS$4&amp;$A46,표1[],1,0),"")</f>
        <v/>
      </c>
      <c r="AU49" s="17"/>
      <c r="AV49" s="17"/>
      <c r="AW49" s="17"/>
    </row>
    <row r="50" spans="1:49" ht="24.95" customHeight="1">
      <c r="A50" s="18">
        <f t="shared" ref="A50" si="7">A46+1</f>
        <v>12</v>
      </c>
      <c r="C50" s="17"/>
      <c r="D50" s="17"/>
      <c r="E50" s="63" t="str">
        <f>IFERROR(VLOOKUP(C$4&amp;$A50,표1[],2,0),"")</f>
        <v/>
      </c>
      <c r="F50" s="64" t="str">
        <f>IFERROR(IF(VLOOKUP(C$4&amp;$A50,표1[],7,0)="높음","↑",IF(VLOOKUP(C$4&amp;$A50,표1[],7,0)="보통","ㅡ","↓")),"")</f>
        <v/>
      </c>
      <c r="G50" s="17"/>
      <c r="I50" s="17"/>
      <c r="J50" s="17"/>
      <c r="K50" s="63" t="str">
        <f>IFERROR(VLOOKUP(I$4&amp;$A50,표1[],2,0),"")</f>
        <v/>
      </c>
      <c r="L50" s="64" t="str">
        <f>IFERROR(IF(VLOOKUP(I$4&amp;$A50,표1[],7,0)="높음","↑",IF(VLOOKUP(I$4&amp;$A50,표1[],7,0)="보통","ㅡ","↓")),"")</f>
        <v/>
      </c>
      <c r="M50" s="17"/>
      <c r="O50" s="17"/>
      <c r="P50" s="17"/>
      <c r="Q50" s="63" t="str">
        <f>IFERROR(VLOOKUP(O$4&amp;$A50,표1[],2,0),"")</f>
        <v/>
      </c>
      <c r="R50" s="64" t="str">
        <f>IFERROR(IF(VLOOKUP(O$4&amp;$A50,표1[],7,0)="높음","↑",IF(VLOOKUP(O$4&amp;$A50,표1[],7,0)="보통","ㅡ","↓")),"")</f>
        <v/>
      </c>
      <c r="S50" s="17"/>
      <c r="U50" s="17"/>
      <c r="V50" s="17"/>
      <c r="W50" s="63" t="str">
        <f>IFERROR(VLOOKUP(U$4&amp;$A50,표1[],2,0),"")</f>
        <v/>
      </c>
      <c r="X50" s="64" t="str">
        <f>IFERROR(IF(VLOOKUP(U$4&amp;$A50,표1[],7,0)="높음","↑",IF(VLOOKUP(U$4&amp;$A50,표1[],7,0)="보통","ㅡ","↓")),"")</f>
        <v/>
      </c>
      <c r="Y50" s="17"/>
      <c r="AA50" s="17"/>
      <c r="AB50" s="17"/>
      <c r="AC50" s="63" t="str">
        <f>IFERROR(VLOOKUP(AA$4&amp;$A50,표1[],2,0),"")</f>
        <v/>
      </c>
      <c r="AD50" s="64" t="str">
        <f>IFERROR(IF(VLOOKUP(AA$4&amp;$A50,표1[],7,0)="높음","↑",IF(VLOOKUP(AA$4&amp;$A50,표1[],7,0)="보통","ㅡ","↓")),"")</f>
        <v/>
      </c>
      <c r="AE50" s="17"/>
      <c r="AG50" s="17"/>
      <c r="AH50" s="17"/>
      <c r="AI50" s="63" t="str">
        <f>IFERROR(VLOOKUP(AG$4&amp;$A50,표1[],2,0),"")</f>
        <v/>
      </c>
      <c r="AJ50" s="64" t="str">
        <f>IFERROR(IF(VLOOKUP(AG$4&amp;$A50,표1[],7,0)="높음","↑",IF(VLOOKUP(AG$4&amp;$A50,표1[],7,0)="보통","ㅡ","↓")),"")</f>
        <v/>
      </c>
      <c r="AK50" s="17"/>
      <c r="AM50" s="17"/>
      <c r="AN50" s="17"/>
      <c r="AO50" s="63" t="str">
        <f>IFERROR(VLOOKUP(AM$4&amp;$A50,표1[],2,0),"")</f>
        <v/>
      </c>
      <c r="AP50" s="64" t="str">
        <f>IFERROR(IF(VLOOKUP(AM$4&amp;$A50,표1[],7,0)="높음","↑",IF(VLOOKUP(AM$4&amp;$A50,표1[],7,0)="보통","ㅡ","↓")),"")</f>
        <v/>
      </c>
      <c r="AQ50" s="17"/>
      <c r="AS50" s="17"/>
      <c r="AT50" s="17"/>
      <c r="AU50" s="63" t="str">
        <f>IFERROR(VLOOKUP(AS$4&amp;$A50,표1[],2,0),"")</f>
        <v/>
      </c>
      <c r="AV50" s="64" t="str">
        <f>IFERROR(IF(VLOOKUP(AS$4&amp;$A50,표1[],7,0)="높음","↑",IF(VLOOKUP(AS$4&amp;$A50,표1[],7,0)="보통","ㅡ","↓")),"")</f>
        <v/>
      </c>
      <c r="AW50" s="17"/>
    </row>
    <row r="51" spans="1:49" ht="24.95" customHeight="1">
      <c r="C51" s="17"/>
      <c r="D51" s="17"/>
      <c r="E51" s="75" t="str">
        <f>IFERROR(VLOOKUP(C$4&amp;$A50,표1[],4,0),"")</f>
        <v/>
      </c>
      <c r="F51" s="75"/>
      <c r="G51" s="17"/>
      <c r="I51" s="17"/>
      <c r="J51" s="17"/>
      <c r="K51" s="75" t="str">
        <f>IFERROR(VLOOKUP(I$4&amp;$A50,표1[],4,0),"")</f>
        <v/>
      </c>
      <c r="L51" s="75"/>
      <c r="M51" s="17"/>
      <c r="O51" s="17"/>
      <c r="P51" s="17"/>
      <c r="Q51" s="75" t="str">
        <f>IFERROR(VLOOKUP(O$4&amp;$A50,표1[],4,0),"")</f>
        <v/>
      </c>
      <c r="R51" s="75"/>
      <c r="S51" s="17"/>
      <c r="U51" s="17"/>
      <c r="V51" s="17"/>
      <c r="W51" s="75" t="str">
        <f>IFERROR(VLOOKUP(U$4&amp;$A50,표1[],4,0),"")</f>
        <v/>
      </c>
      <c r="X51" s="75"/>
      <c r="Y51" s="17"/>
      <c r="AA51" s="17"/>
      <c r="AB51" s="17"/>
      <c r="AC51" s="75" t="str">
        <f>IFERROR(VLOOKUP(AA$4&amp;$A50,표1[],4,0),"")</f>
        <v/>
      </c>
      <c r="AD51" s="75"/>
      <c r="AE51" s="17"/>
      <c r="AG51" s="17"/>
      <c r="AH51" s="17"/>
      <c r="AI51" s="75" t="str">
        <f>IFERROR(VLOOKUP(AG$4&amp;$A50,표1[],4,0),"")</f>
        <v/>
      </c>
      <c r="AJ51" s="75"/>
      <c r="AK51" s="17"/>
      <c r="AM51" s="17"/>
      <c r="AN51" s="17"/>
      <c r="AO51" s="75" t="str">
        <f>IFERROR(VLOOKUP(AM$4&amp;$A50,표1[],4,0),"")</f>
        <v/>
      </c>
      <c r="AP51" s="75"/>
      <c r="AQ51" s="17"/>
      <c r="AS51" s="17"/>
      <c r="AT51" s="17"/>
      <c r="AU51" s="75" t="str">
        <f>IFERROR(VLOOKUP(AS$4&amp;$A50,표1[],4,0),"")</f>
        <v/>
      </c>
      <c r="AV51" s="75"/>
      <c r="AW51" s="17"/>
    </row>
    <row r="52" spans="1:49" ht="24.95" customHeight="1">
      <c r="C52" s="17"/>
      <c r="D52" s="17"/>
      <c r="E52" s="76" t="str">
        <f>IFERROR(VLOOKUP(C$4&amp;$A50,표1[],6,0),"")</f>
        <v/>
      </c>
      <c r="F52" s="76"/>
      <c r="G52" s="17"/>
      <c r="I52" s="17"/>
      <c r="J52" s="17"/>
      <c r="K52" s="76" t="str">
        <f>IFERROR(VLOOKUP(I$4&amp;$A50,표1[],6,0),"")</f>
        <v/>
      </c>
      <c r="L52" s="76"/>
      <c r="M52" s="17"/>
      <c r="O52" s="17"/>
      <c r="P52" s="17"/>
      <c r="Q52" s="76" t="str">
        <f>IFERROR(VLOOKUP(O$4&amp;$A50,표1[],6,0),"")</f>
        <v/>
      </c>
      <c r="R52" s="76"/>
      <c r="S52" s="17"/>
      <c r="U52" s="17"/>
      <c r="V52" s="17"/>
      <c r="W52" s="76" t="str">
        <f>IFERROR(VLOOKUP(U$4&amp;$A50,표1[],6,0),"")</f>
        <v/>
      </c>
      <c r="X52" s="76"/>
      <c r="Y52" s="17"/>
      <c r="AA52" s="17"/>
      <c r="AB52" s="17"/>
      <c r="AC52" s="76" t="str">
        <f>IFERROR(VLOOKUP(AA$4&amp;$A50,표1[],6,0),"")</f>
        <v/>
      </c>
      <c r="AD52" s="76"/>
      <c r="AE52" s="17"/>
      <c r="AG52" s="17"/>
      <c r="AH52" s="17"/>
      <c r="AI52" s="76" t="str">
        <f>IFERROR(VLOOKUP(AG$4&amp;$A50,표1[],6,0),"")</f>
        <v/>
      </c>
      <c r="AJ52" s="76"/>
      <c r="AK52" s="17"/>
      <c r="AM52" s="17"/>
      <c r="AN52" s="17"/>
      <c r="AO52" s="76" t="str">
        <f>IFERROR(VLOOKUP(AM$4&amp;$A50,표1[],6,0),"")</f>
        <v/>
      </c>
      <c r="AP52" s="76"/>
      <c r="AQ52" s="17"/>
      <c r="AS52" s="17"/>
      <c r="AT52" s="17"/>
      <c r="AU52" s="76" t="str">
        <f>IFERROR(VLOOKUP(AS$4&amp;$A50,표1[],6,0),"")</f>
        <v/>
      </c>
      <c r="AV52" s="76"/>
      <c r="AW52" s="17"/>
    </row>
    <row r="53" spans="1:49" ht="12" customHeight="1">
      <c r="C53" s="17"/>
      <c r="D53" s="20" t="str">
        <f>IFERROR(VLOOKUP(C$4&amp;$A50,표1[],1,0),"")</f>
        <v/>
      </c>
      <c r="E53" s="17"/>
      <c r="F53" s="17"/>
      <c r="G53" s="17"/>
      <c r="I53" s="17"/>
      <c r="J53" s="20" t="str">
        <f>IFERROR(VLOOKUP(I$4&amp;$A50,표1[],1,0),"")</f>
        <v/>
      </c>
      <c r="K53" s="17"/>
      <c r="L53" s="17"/>
      <c r="M53" s="17"/>
      <c r="O53" s="17"/>
      <c r="P53" s="20" t="str">
        <f>IFERROR(VLOOKUP(O$4&amp;$A50,표1[],1,0),"")</f>
        <v/>
      </c>
      <c r="Q53" s="17"/>
      <c r="R53" s="17"/>
      <c r="S53" s="17"/>
      <c r="U53" s="17"/>
      <c r="V53" s="20" t="str">
        <f>IFERROR(VLOOKUP(U$4&amp;$A50,표1[],1,0),"")</f>
        <v/>
      </c>
      <c r="W53" s="17"/>
      <c r="X53" s="17"/>
      <c r="Y53" s="17"/>
      <c r="AA53" s="17"/>
      <c r="AB53" s="20" t="str">
        <f>IFERROR(VLOOKUP(AA$4&amp;$A50,표1[],1,0),"")</f>
        <v/>
      </c>
      <c r="AC53" s="17"/>
      <c r="AD53" s="17"/>
      <c r="AE53" s="17"/>
      <c r="AG53" s="17"/>
      <c r="AH53" s="20" t="str">
        <f>IFERROR(VLOOKUP(AG$4&amp;$A50,표1[],1,0),"")</f>
        <v/>
      </c>
      <c r="AI53" s="17"/>
      <c r="AJ53" s="17"/>
      <c r="AK53" s="17"/>
      <c r="AM53" s="17"/>
      <c r="AN53" s="20" t="str">
        <f>IFERROR(VLOOKUP(AM$4&amp;$A50,표1[],1,0),"")</f>
        <v/>
      </c>
      <c r="AO53" s="17"/>
      <c r="AP53" s="17"/>
      <c r="AQ53" s="17"/>
      <c r="AS53" s="17"/>
      <c r="AT53" s="20" t="str">
        <f>IFERROR(VLOOKUP(AS$4&amp;$A50,표1[],1,0),"")</f>
        <v/>
      </c>
      <c r="AU53" s="17"/>
      <c r="AV53" s="17"/>
      <c r="AW53" s="17"/>
    </row>
    <row r="54" spans="1:49" ht="24.95" customHeight="1">
      <c r="A54" s="18">
        <f t="shared" ref="A54" si="8">A50+1</f>
        <v>13</v>
      </c>
      <c r="C54" s="17"/>
      <c r="D54" s="17"/>
      <c r="E54" s="63" t="str">
        <f>IFERROR(VLOOKUP(C$4&amp;$A54,표1[],2,0),"")</f>
        <v/>
      </c>
      <c r="F54" s="64" t="str">
        <f>IFERROR(IF(VLOOKUP(C$4&amp;$A54,표1[],7,0)="높음","↑",IF(VLOOKUP(C$4&amp;$A54,표1[],7,0)="보통","ㅡ","↓")),"")</f>
        <v/>
      </c>
      <c r="G54" s="17"/>
      <c r="I54" s="17"/>
      <c r="J54" s="17"/>
      <c r="K54" s="63" t="str">
        <f>IFERROR(VLOOKUP(I$4&amp;$A54,표1[],2,0),"")</f>
        <v/>
      </c>
      <c r="L54" s="64" t="str">
        <f>IFERROR(IF(VLOOKUP(I$4&amp;$A54,표1[],7,0)="높음","↑",IF(VLOOKUP(I$4&amp;$A54,표1[],7,0)="보통","ㅡ","↓")),"")</f>
        <v/>
      </c>
      <c r="M54" s="17"/>
      <c r="O54" s="17"/>
      <c r="P54" s="17"/>
      <c r="Q54" s="63" t="str">
        <f>IFERROR(VLOOKUP(O$4&amp;$A54,표1[],2,0),"")</f>
        <v/>
      </c>
      <c r="R54" s="64" t="str">
        <f>IFERROR(IF(VLOOKUP(O$4&amp;$A54,표1[],7,0)="높음","↑",IF(VLOOKUP(O$4&amp;$A54,표1[],7,0)="보통","ㅡ","↓")),"")</f>
        <v/>
      </c>
      <c r="S54" s="17"/>
      <c r="U54" s="17"/>
      <c r="V54" s="17"/>
      <c r="W54" s="63" t="str">
        <f>IFERROR(VLOOKUP(U$4&amp;$A54,표1[],2,0),"")</f>
        <v/>
      </c>
      <c r="X54" s="64" t="str">
        <f>IFERROR(IF(VLOOKUP(U$4&amp;$A54,표1[],7,0)="높음","↑",IF(VLOOKUP(U$4&amp;$A54,표1[],7,0)="보통","ㅡ","↓")),"")</f>
        <v/>
      </c>
      <c r="Y54" s="17"/>
      <c r="AA54" s="17"/>
      <c r="AB54" s="17"/>
      <c r="AC54" s="63" t="str">
        <f>IFERROR(VLOOKUP(AA$4&amp;$A54,표1[],2,0),"")</f>
        <v/>
      </c>
      <c r="AD54" s="64" t="str">
        <f>IFERROR(IF(VLOOKUP(AA$4&amp;$A54,표1[],7,0)="높음","↑",IF(VLOOKUP(AA$4&amp;$A54,표1[],7,0)="보통","ㅡ","↓")),"")</f>
        <v/>
      </c>
      <c r="AE54" s="17"/>
      <c r="AG54" s="17"/>
      <c r="AH54" s="17"/>
      <c r="AI54" s="63" t="str">
        <f>IFERROR(VLOOKUP(AG$4&amp;$A54,표1[],2,0),"")</f>
        <v/>
      </c>
      <c r="AJ54" s="64" t="str">
        <f>IFERROR(IF(VLOOKUP(AG$4&amp;$A54,표1[],7,0)="높음","↑",IF(VLOOKUP(AG$4&amp;$A54,표1[],7,0)="보통","ㅡ","↓")),"")</f>
        <v/>
      </c>
      <c r="AK54" s="17"/>
      <c r="AM54" s="17"/>
      <c r="AN54" s="17"/>
      <c r="AO54" s="63" t="str">
        <f>IFERROR(VLOOKUP(AM$4&amp;$A54,표1[],2,0),"")</f>
        <v/>
      </c>
      <c r="AP54" s="64" t="str">
        <f>IFERROR(IF(VLOOKUP(AM$4&amp;$A54,표1[],7,0)="높음","↑",IF(VLOOKUP(AM$4&amp;$A54,표1[],7,0)="보통","ㅡ","↓")),"")</f>
        <v/>
      </c>
      <c r="AQ54" s="17"/>
      <c r="AS54" s="17"/>
      <c r="AT54" s="17"/>
      <c r="AU54" s="63" t="str">
        <f>IFERROR(VLOOKUP(AS$4&amp;$A54,표1[],2,0),"")</f>
        <v/>
      </c>
      <c r="AV54" s="64" t="str">
        <f>IFERROR(IF(VLOOKUP(AS$4&amp;$A54,표1[],7,0)="높음","↑",IF(VLOOKUP(AS$4&amp;$A54,표1[],7,0)="보통","ㅡ","↓")),"")</f>
        <v/>
      </c>
      <c r="AW54" s="17"/>
    </row>
    <row r="55" spans="1:49" ht="24.95" customHeight="1">
      <c r="C55" s="17"/>
      <c r="D55" s="17"/>
      <c r="E55" s="75" t="str">
        <f>IFERROR(VLOOKUP(C$4&amp;$A54,표1[],4,0),"")</f>
        <v/>
      </c>
      <c r="F55" s="75"/>
      <c r="G55" s="17"/>
      <c r="I55" s="17"/>
      <c r="J55" s="17"/>
      <c r="K55" s="75" t="str">
        <f>IFERROR(VLOOKUP(I$4&amp;$A54,표1[],4,0),"")</f>
        <v/>
      </c>
      <c r="L55" s="75"/>
      <c r="M55" s="17"/>
      <c r="O55" s="17"/>
      <c r="P55" s="17"/>
      <c r="Q55" s="75" t="str">
        <f>IFERROR(VLOOKUP(O$4&amp;$A54,표1[],4,0),"")</f>
        <v/>
      </c>
      <c r="R55" s="75"/>
      <c r="S55" s="17"/>
      <c r="U55" s="17"/>
      <c r="V55" s="17"/>
      <c r="W55" s="75" t="str">
        <f>IFERROR(VLOOKUP(U$4&amp;$A54,표1[],4,0),"")</f>
        <v/>
      </c>
      <c r="X55" s="75"/>
      <c r="Y55" s="17"/>
      <c r="AA55" s="17"/>
      <c r="AB55" s="17"/>
      <c r="AC55" s="75" t="str">
        <f>IFERROR(VLOOKUP(AA$4&amp;$A54,표1[],4,0),"")</f>
        <v/>
      </c>
      <c r="AD55" s="75"/>
      <c r="AE55" s="17"/>
      <c r="AG55" s="17"/>
      <c r="AH55" s="17"/>
      <c r="AI55" s="75" t="str">
        <f>IFERROR(VLOOKUP(AG$4&amp;$A54,표1[],4,0),"")</f>
        <v/>
      </c>
      <c r="AJ55" s="75"/>
      <c r="AK55" s="17"/>
      <c r="AM55" s="17"/>
      <c r="AN55" s="17"/>
      <c r="AO55" s="75" t="str">
        <f>IFERROR(VLOOKUP(AM$4&amp;$A54,표1[],4,0),"")</f>
        <v/>
      </c>
      <c r="AP55" s="75"/>
      <c r="AQ55" s="17"/>
      <c r="AS55" s="17"/>
      <c r="AT55" s="17"/>
      <c r="AU55" s="75" t="str">
        <f>IFERROR(VLOOKUP(AS$4&amp;$A54,표1[],4,0),"")</f>
        <v/>
      </c>
      <c r="AV55" s="75"/>
      <c r="AW55" s="17"/>
    </row>
    <row r="56" spans="1:49" ht="24.95" customHeight="1">
      <c r="C56" s="17"/>
      <c r="D56" s="17"/>
      <c r="E56" s="76" t="str">
        <f>IFERROR(VLOOKUP(C$4&amp;$A54,표1[],6,0),"")</f>
        <v/>
      </c>
      <c r="F56" s="76"/>
      <c r="G56" s="17"/>
      <c r="I56" s="17"/>
      <c r="J56" s="17"/>
      <c r="K56" s="76" t="str">
        <f>IFERROR(VLOOKUP(I$4&amp;$A54,표1[],6,0),"")</f>
        <v/>
      </c>
      <c r="L56" s="76"/>
      <c r="M56" s="17"/>
      <c r="O56" s="17"/>
      <c r="P56" s="17"/>
      <c r="Q56" s="76" t="str">
        <f>IFERROR(VLOOKUP(O$4&amp;$A54,표1[],6,0),"")</f>
        <v/>
      </c>
      <c r="R56" s="76"/>
      <c r="S56" s="17"/>
      <c r="U56" s="17"/>
      <c r="V56" s="17"/>
      <c r="W56" s="76" t="str">
        <f>IFERROR(VLOOKUP(U$4&amp;$A54,표1[],6,0),"")</f>
        <v/>
      </c>
      <c r="X56" s="76"/>
      <c r="Y56" s="17"/>
      <c r="AA56" s="17"/>
      <c r="AB56" s="17"/>
      <c r="AC56" s="76" t="str">
        <f>IFERROR(VLOOKUP(AA$4&amp;$A54,표1[],6,0),"")</f>
        <v/>
      </c>
      <c r="AD56" s="76"/>
      <c r="AE56" s="17"/>
      <c r="AG56" s="17"/>
      <c r="AH56" s="17"/>
      <c r="AI56" s="76" t="str">
        <f>IFERROR(VLOOKUP(AG$4&amp;$A54,표1[],6,0),"")</f>
        <v/>
      </c>
      <c r="AJ56" s="76"/>
      <c r="AK56" s="17"/>
      <c r="AM56" s="17"/>
      <c r="AN56" s="17"/>
      <c r="AO56" s="76" t="str">
        <f>IFERROR(VLOOKUP(AM$4&amp;$A54,표1[],6,0),"")</f>
        <v/>
      </c>
      <c r="AP56" s="76"/>
      <c r="AQ56" s="17"/>
      <c r="AS56" s="17"/>
      <c r="AT56" s="17"/>
      <c r="AU56" s="76" t="str">
        <f>IFERROR(VLOOKUP(AS$4&amp;$A54,표1[],6,0),"")</f>
        <v/>
      </c>
      <c r="AV56" s="76"/>
      <c r="AW56" s="17"/>
    </row>
    <row r="57" spans="1:49" ht="12" customHeight="1">
      <c r="C57" s="17"/>
      <c r="D57" s="20" t="str">
        <f>IFERROR(VLOOKUP(C$4&amp;$A54,표1[],1,0),"")</f>
        <v/>
      </c>
      <c r="E57" s="17"/>
      <c r="F57" s="17"/>
      <c r="G57" s="17"/>
      <c r="I57" s="17"/>
      <c r="J57" s="20" t="str">
        <f>IFERROR(VLOOKUP(I$4&amp;$A54,표1[],1,0),"")</f>
        <v/>
      </c>
      <c r="K57" s="17"/>
      <c r="L57" s="17"/>
      <c r="M57" s="17"/>
      <c r="O57" s="17"/>
      <c r="P57" s="20" t="str">
        <f>IFERROR(VLOOKUP(O$4&amp;$A54,표1[],1,0),"")</f>
        <v/>
      </c>
      <c r="Q57" s="17"/>
      <c r="R57" s="17"/>
      <c r="S57" s="17"/>
      <c r="U57" s="17"/>
      <c r="V57" s="20" t="str">
        <f>IFERROR(VLOOKUP(U$4&amp;$A54,표1[],1,0),"")</f>
        <v/>
      </c>
      <c r="W57" s="17"/>
      <c r="X57" s="17"/>
      <c r="Y57" s="17"/>
      <c r="AA57" s="17"/>
      <c r="AB57" s="20" t="str">
        <f>IFERROR(VLOOKUP(AA$4&amp;$A54,표1[],1,0),"")</f>
        <v/>
      </c>
      <c r="AC57" s="17"/>
      <c r="AD57" s="17"/>
      <c r="AE57" s="17"/>
      <c r="AG57" s="17"/>
      <c r="AH57" s="20" t="str">
        <f>IFERROR(VLOOKUP(AG$4&amp;$A54,표1[],1,0),"")</f>
        <v/>
      </c>
      <c r="AI57" s="17"/>
      <c r="AJ57" s="17"/>
      <c r="AK57" s="17"/>
      <c r="AM57" s="17"/>
      <c r="AN57" s="20" t="str">
        <f>IFERROR(VLOOKUP(AM$4&amp;$A54,표1[],1,0),"")</f>
        <v/>
      </c>
      <c r="AO57" s="17"/>
      <c r="AP57" s="17"/>
      <c r="AQ57" s="17"/>
      <c r="AS57" s="17"/>
      <c r="AT57" s="20" t="str">
        <f>IFERROR(VLOOKUP(AS$4&amp;$A54,표1[],1,0),"")</f>
        <v/>
      </c>
      <c r="AU57" s="17"/>
      <c r="AV57" s="17"/>
      <c r="AW57" s="17"/>
    </row>
    <row r="58" spans="1:49" ht="24.95" customHeight="1">
      <c r="A58" s="18">
        <f t="shared" ref="A58" si="9">A54+1</f>
        <v>14</v>
      </c>
      <c r="C58" s="17"/>
      <c r="D58" s="17"/>
      <c r="E58" s="63" t="str">
        <f>IFERROR(VLOOKUP(C$4&amp;$A58,표1[],2,0),"")</f>
        <v/>
      </c>
      <c r="F58" s="64" t="str">
        <f>IFERROR(IF(VLOOKUP(C$4&amp;$A58,표1[],7,0)="높음","↑",IF(VLOOKUP(C$4&amp;$A58,표1[],7,0)="보통","ㅡ","↓")),"")</f>
        <v/>
      </c>
      <c r="G58" s="17"/>
      <c r="I58" s="17"/>
      <c r="J58" s="17"/>
      <c r="K58" s="63" t="str">
        <f>IFERROR(VLOOKUP(I$4&amp;$A58,표1[],2,0),"")</f>
        <v/>
      </c>
      <c r="L58" s="64" t="str">
        <f>IFERROR(IF(VLOOKUP(I$4&amp;$A58,표1[],7,0)="높음","↑",IF(VLOOKUP(I$4&amp;$A58,표1[],7,0)="보통","ㅡ","↓")),"")</f>
        <v/>
      </c>
      <c r="M58" s="17"/>
      <c r="O58" s="17"/>
      <c r="P58" s="17"/>
      <c r="Q58" s="63" t="str">
        <f>IFERROR(VLOOKUP(O$4&amp;$A58,표1[],2,0),"")</f>
        <v/>
      </c>
      <c r="R58" s="64" t="str">
        <f>IFERROR(IF(VLOOKUP(O$4&amp;$A58,표1[],7,0)="높음","↑",IF(VLOOKUP(O$4&amp;$A58,표1[],7,0)="보통","ㅡ","↓")),"")</f>
        <v/>
      </c>
      <c r="S58" s="17"/>
      <c r="U58" s="17"/>
      <c r="V58" s="17"/>
      <c r="W58" s="63" t="str">
        <f>IFERROR(VLOOKUP(U$4&amp;$A58,표1[],2,0),"")</f>
        <v/>
      </c>
      <c r="X58" s="64" t="str">
        <f>IFERROR(IF(VLOOKUP(U$4&amp;$A58,표1[],7,0)="높음","↑",IF(VLOOKUP(U$4&amp;$A58,표1[],7,0)="보통","ㅡ","↓")),"")</f>
        <v/>
      </c>
      <c r="Y58" s="17"/>
      <c r="AA58" s="17"/>
      <c r="AB58" s="17"/>
      <c r="AC58" s="63" t="str">
        <f>IFERROR(VLOOKUP(AA$4&amp;$A58,표1[],2,0),"")</f>
        <v/>
      </c>
      <c r="AD58" s="64" t="str">
        <f>IFERROR(IF(VLOOKUP(AA$4&amp;$A58,표1[],7,0)="높음","↑",IF(VLOOKUP(AA$4&amp;$A58,표1[],7,0)="보통","ㅡ","↓")),"")</f>
        <v/>
      </c>
      <c r="AE58" s="17"/>
      <c r="AG58" s="17"/>
      <c r="AH58" s="17"/>
      <c r="AI58" s="63" t="str">
        <f>IFERROR(VLOOKUP(AG$4&amp;$A58,표1[],2,0),"")</f>
        <v/>
      </c>
      <c r="AJ58" s="64" t="str">
        <f>IFERROR(IF(VLOOKUP(AG$4&amp;$A58,표1[],7,0)="높음","↑",IF(VLOOKUP(AG$4&amp;$A58,표1[],7,0)="보통","ㅡ","↓")),"")</f>
        <v/>
      </c>
      <c r="AK58" s="17"/>
      <c r="AM58" s="17"/>
      <c r="AN58" s="17"/>
      <c r="AO58" s="63" t="str">
        <f>IFERROR(VLOOKUP(AM$4&amp;$A58,표1[],2,0),"")</f>
        <v/>
      </c>
      <c r="AP58" s="64" t="str">
        <f>IFERROR(IF(VLOOKUP(AM$4&amp;$A58,표1[],7,0)="높음","↑",IF(VLOOKUP(AM$4&amp;$A58,표1[],7,0)="보통","ㅡ","↓")),"")</f>
        <v/>
      </c>
      <c r="AQ58" s="17"/>
      <c r="AS58" s="17"/>
      <c r="AT58" s="17"/>
      <c r="AU58" s="63" t="str">
        <f>IFERROR(VLOOKUP(AS$4&amp;$A58,표1[],2,0),"")</f>
        <v/>
      </c>
      <c r="AV58" s="64" t="str">
        <f>IFERROR(IF(VLOOKUP(AS$4&amp;$A58,표1[],7,0)="높음","↑",IF(VLOOKUP(AS$4&amp;$A58,표1[],7,0)="보통","ㅡ","↓")),"")</f>
        <v/>
      </c>
      <c r="AW58" s="17"/>
    </row>
    <row r="59" spans="1:49" ht="24.95" customHeight="1">
      <c r="C59" s="17"/>
      <c r="D59" s="17"/>
      <c r="E59" s="75" t="str">
        <f>IFERROR(VLOOKUP(C$4&amp;$A58,표1[],4,0),"")</f>
        <v/>
      </c>
      <c r="F59" s="75"/>
      <c r="G59" s="17"/>
      <c r="I59" s="17"/>
      <c r="J59" s="17"/>
      <c r="K59" s="75" t="str">
        <f>IFERROR(VLOOKUP(I$4&amp;$A58,표1[],4,0),"")</f>
        <v/>
      </c>
      <c r="L59" s="75"/>
      <c r="M59" s="17"/>
      <c r="O59" s="17"/>
      <c r="P59" s="17"/>
      <c r="Q59" s="75" t="str">
        <f>IFERROR(VLOOKUP(O$4&amp;$A58,표1[],4,0),"")</f>
        <v/>
      </c>
      <c r="R59" s="75"/>
      <c r="S59" s="17"/>
      <c r="U59" s="17"/>
      <c r="V59" s="17"/>
      <c r="W59" s="75" t="str">
        <f>IFERROR(VLOOKUP(U$4&amp;$A58,표1[],4,0),"")</f>
        <v/>
      </c>
      <c r="X59" s="75"/>
      <c r="Y59" s="17"/>
      <c r="AA59" s="17"/>
      <c r="AB59" s="17"/>
      <c r="AC59" s="75" t="str">
        <f>IFERROR(VLOOKUP(AA$4&amp;$A58,표1[],4,0),"")</f>
        <v/>
      </c>
      <c r="AD59" s="75"/>
      <c r="AE59" s="17"/>
      <c r="AG59" s="17"/>
      <c r="AH59" s="17"/>
      <c r="AI59" s="75" t="str">
        <f>IFERROR(VLOOKUP(AG$4&amp;$A58,표1[],4,0),"")</f>
        <v/>
      </c>
      <c r="AJ59" s="75"/>
      <c r="AK59" s="17"/>
      <c r="AM59" s="17"/>
      <c r="AN59" s="17"/>
      <c r="AO59" s="75" t="str">
        <f>IFERROR(VLOOKUP(AM$4&amp;$A58,표1[],4,0),"")</f>
        <v/>
      </c>
      <c r="AP59" s="75"/>
      <c r="AQ59" s="17"/>
      <c r="AS59" s="17"/>
      <c r="AT59" s="17"/>
      <c r="AU59" s="75" t="str">
        <f>IFERROR(VLOOKUP(AS$4&amp;$A58,표1[],4,0),"")</f>
        <v/>
      </c>
      <c r="AV59" s="75"/>
      <c r="AW59" s="17"/>
    </row>
    <row r="60" spans="1:49" ht="24.95" customHeight="1">
      <c r="C60" s="17"/>
      <c r="D60" s="17"/>
      <c r="E60" s="76" t="str">
        <f>IFERROR(VLOOKUP(C$4&amp;$A58,표1[],6,0),"")</f>
        <v/>
      </c>
      <c r="F60" s="76"/>
      <c r="G60" s="17"/>
      <c r="I60" s="17"/>
      <c r="J60" s="17"/>
      <c r="K60" s="76" t="str">
        <f>IFERROR(VLOOKUP(I$4&amp;$A58,표1[],6,0),"")</f>
        <v/>
      </c>
      <c r="L60" s="76"/>
      <c r="M60" s="17"/>
      <c r="O60" s="17"/>
      <c r="P60" s="17"/>
      <c r="Q60" s="76" t="str">
        <f>IFERROR(VLOOKUP(O$4&amp;$A58,표1[],6,0),"")</f>
        <v/>
      </c>
      <c r="R60" s="76"/>
      <c r="S60" s="17"/>
      <c r="U60" s="17"/>
      <c r="V60" s="17"/>
      <c r="W60" s="76" t="str">
        <f>IFERROR(VLOOKUP(U$4&amp;$A58,표1[],6,0),"")</f>
        <v/>
      </c>
      <c r="X60" s="76"/>
      <c r="Y60" s="17"/>
      <c r="AA60" s="17"/>
      <c r="AB60" s="17"/>
      <c r="AC60" s="76" t="str">
        <f>IFERROR(VLOOKUP(AA$4&amp;$A58,표1[],6,0),"")</f>
        <v/>
      </c>
      <c r="AD60" s="76"/>
      <c r="AE60" s="17"/>
      <c r="AG60" s="17"/>
      <c r="AH60" s="17"/>
      <c r="AI60" s="76" t="str">
        <f>IFERROR(VLOOKUP(AG$4&amp;$A58,표1[],6,0),"")</f>
        <v/>
      </c>
      <c r="AJ60" s="76"/>
      <c r="AK60" s="17"/>
      <c r="AM60" s="17"/>
      <c r="AN60" s="17"/>
      <c r="AO60" s="76" t="str">
        <f>IFERROR(VLOOKUP(AM$4&amp;$A58,표1[],6,0),"")</f>
        <v/>
      </c>
      <c r="AP60" s="76"/>
      <c r="AQ60" s="17"/>
      <c r="AS60" s="17"/>
      <c r="AT60" s="17"/>
      <c r="AU60" s="76" t="str">
        <f>IFERROR(VLOOKUP(AS$4&amp;$A58,표1[],6,0),"")</f>
        <v/>
      </c>
      <c r="AV60" s="76"/>
      <c r="AW60" s="17"/>
    </row>
    <row r="61" spans="1:49" ht="12" customHeight="1">
      <c r="C61" s="17"/>
      <c r="D61" s="20" t="str">
        <f>IFERROR(VLOOKUP(C$4&amp;$A58,표1[],1,0),"")</f>
        <v/>
      </c>
      <c r="E61" s="17"/>
      <c r="F61" s="17"/>
      <c r="G61" s="17"/>
      <c r="I61" s="17"/>
      <c r="J61" s="20" t="str">
        <f>IFERROR(VLOOKUP(I$4&amp;$A58,표1[],1,0),"")</f>
        <v/>
      </c>
      <c r="K61" s="17"/>
      <c r="L61" s="17"/>
      <c r="M61" s="17"/>
      <c r="O61" s="17"/>
      <c r="P61" s="20" t="str">
        <f>IFERROR(VLOOKUP(O$4&amp;$A58,표1[],1,0),"")</f>
        <v/>
      </c>
      <c r="Q61" s="17"/>
      <c r="R61" s="17"/>
      <c r="S61" s="17"/>
      <c r="U61" s="17"/>
      <c r="V61" s="20" t="str">
        <f>IFERROR(VLOOKUP(U$4&amp;$A58,표1[],1,0),"")</f>
        <v/>
      </c>
      <c r="W61" s="17"/>
      <c r="X61" s="17"/>
      <c r="Y61" s="17"/>
      <c r="AA61" s="17"/>
      <c r="AB61" s="20" t="str">
        <f>IFERROR(VLOOKUP(AA$4&amp;$A58,표1[],1,0),"")</f>
        <v/>
      </c>
      <c r="AC61" s="17"/>
      <c r="AD61" s="17"/>
      <c r="AE61" s="17"/>
      <c r="AG61" s="17"/>
      <c r="AH61" s="20" t="str">
        <f>IFERROR(VLOOKUP(AG$4&amp;$A58,표1[],1,0),"")</f>
        <v/>
      </c>
      <c r="AI61" s="17"/>
      <c r="AJ61" s="17"/>
      <c r="AK61" s="17"/>
      <c r="AM61" s="17"/>
      <c r="AN61" s="20" t="str">
        <f>IFERROR(VLOOKUP(AM$4&amp;$A58,표1[],1,0),"")</f>
        <v/>
      </c>
      <c r="AO61" s="17"/>
      <c r="AP61" s="17"/>
      <c r="AQ61" s="17"/>
      <c r="AS61" s="17"/>
      <c r="AT61" s="20" t="str">
        <f>IFERROR(VLOOKUP(AS$4&amp;$A58,표1[],1,0),"")</f>
        <v/>
      </c>
      <c r="AU61" s="17"/>
      <c r="AV61" s="17"/>
      <c r="AW61" s="17"/>
    </row>
    <row r="62" spans="1:49" ht="24.95" customHeight="1">
      <c r="A62" s="18">
        <f t="shared" ref="A62" si="10">A58+1</f>
        <v>15</v>
      </c>
      <c r="C62" s="17"/>
      <c r="D62" s="17"/>
      <c r="E62" s="63" t="str">
        <f>IFERROR(VLOOKUP(C$4&amp;$A62,표1[],2,0),"")</f>
        <v/>
      </c>
      <c r="F62" s="64" t="str">
        <f>IFERROR(IF(VLOOKUP(C$4&amp;$A62,표1[],7,0)="높음","↑",IF(VLOOKUP(C$4&amp;$A62,표1[],7,0)="보통","ㅡ","↓")),"")</f>
        <v/>
      </c>
      <c r="G62" s="17"/>
      <c r="I62" s="17"/>
      <c r="J62" s="17"/>
      <c r="K62" s="63" t="str">
        <f>IFERROR(VLOOKUP(I$4&amp;$A62,표1[],2,0),"")</f>
        <v/>
      </c>
      <c r="L62" s="64" t="str">
        <f>IFERROR(IF(VLOOKUP(I$4&amp;$A62,표1[],7,0)="높음","↑",IF(VLOOKUP(I$4&amp;$A62,표1[],7,0)="보통","ㅡ","↓")),"")</f>
        <v/>
      </c>
      <c r="M62" s="17"/>
      <c r="O62" s="17"/>
      <c r="P62" s="17"/>
      <c r="Q62" s="63" t="str">
        <f>IFERROR(VLOOKUP(O$4&amp;$A62,표1[],2,0),"")</f>
        <v/>
      </c>
      <c r="R62" s="64" t="str">
        <f>IFERROR(IF(VLOOKUP(O$4&amp;$A62,표1[],7,0)="높음","↑",IF(VLOOKUP(O$4&amp;$A62,표1[],7,0)="보통","ㅡ","↓")),"")</f>
        <v/>
      </c>
      <c r="S62" s="17"/>
      <c r="U62" s="17"/>
      <c r="V62" s="17"/>
      <c r="W62" s="63" t="str">
        <f>IFERROR(VLOOKUP(U$4&amp;$A62,표1[],2,0),"")</f>
        <v/>
      </c>
      <c r="X62" s="64" t="str">
        <f>IFERROR(IF(VLOOKUP(U$4&amp;$A62,표1[],7,0)="높음","↑",IF(VLOOKUP(U$4&amp;$A62,표1[],7,0)="보통","ㅡ","↓")),"")</f>
        <v/>
      </c>
      <c r="Y62" s="17"/>
      <c r="AA62" s="17"/>
      <c r="AB62" s="17"/>
      <c r="AC62" s="63" t="str">
        <f>IFERROR(VLOOKUP(AA$4&amp;$A62,표1[],2,0),"")</f>
        <v/>
      </c>
      <c r="AD62" s="64" t="str">
        <f>IFERROR(IF(VLOOKUP(AA$4&amp;$A62,표1[],7,0)="높음","↑",IF(VLOOKUP(AA$4&amp;$A62,표1[],7,0)="보통","ㅡ","↓")),"")</f>
        <v/>
      </c>
      <c r="AE62" s="17"/>
      <c r="AG62" s="17"/>
      <c r="AH62" s="17"/>
      <c r="AI62" s="63" t="str">
        <f>IFERROR(VLOOKUP(AG$4&amp;$A62,표1[],2,0),"")</f>
        <v/>
      </c>
      <c r="AJ62" s="64" t="str">
        <f>IFERROR(IF(VLOOKUP(AG$4&amp;$A62,표1[],7,0)="높음","↑",IF(VLOOKUP(AG$4&amp;$A62,표1[],7,0)="보통","ㅡ","↓")),"")</f>
        <v/>
      </c>
      <c r="AK62" s="17"/>
      <c r="AM62" s="17"/>
      <c r="AN62" s="17"/>
      <c r="AO62" s="63" t="str">
        <f>IFERROR(VLOOKUP(AM$4&amp;$A62,표1[],2,0),"")</f>
        <v/>
      </c>
      <c r="AP62" s="64" t="str">
        <f>IFERROR(IF(VLOOKUP(AM$4&amp;$A62,표1[],7,0)="높음","↑",IF(VLOOKUP(AM$4&amp;$A62,표1[],7,0)="보통","ㅡ","↓")),"")</f>
        <v/>
      </c>
      <c r="AQ62" s="17"/>
      <c r="AS62" s="17"/>
      <c r="AT62" s="17"/>
      <c r="AU62" s="63" t="str">
        <f>IFERROR(VLOOKUP(AS$4&amp;$A62,표1[],2,0),"")</f>
        <v/>
      </c>
      <c r="AV62" s="64" t="str">
        <f>IFERROR(IF(VLOOKUP(AS$4&amp;$A62,표1[],7,0)="높음","↑",IF(VLOOKUP(AS$4&amp;$A62,표1[],7,0)="보통","ㅡ","↓")),"")</f>
        <v/>
      </c>
      <c r="AW62" s="17"/>
    </row>
    <row r="63" spans="1:49" ht="24.95" customHeight="1">
      <c r="C63" s="17"/>
      <c r="D63" s="17"/>
      <c r="E63" s="75" t="str">
        <f>IFERROR(VLOOKUP(C$4&amp;$A62,표1[],4,0),"")</f>
        <v/>
      </c>
      <c r="F63" s="75"/>
      <c r="G63" s="17"/>
      <c r="I63" s="17"/>
      <c r="J63" s="17"/>
      <c r="K63" s="75" t="str">
        <f>IFERROR(VLOOKUP(I$4&amp;$A62,표1[],4,0),"")</f>
        <v/>
      </c>
      <c r="L63" s="75"/>
      <c r="M63" s="17"/>
      <c r="O63" s="17"/>
      <c r="P63" s="17"/>
      <c r="Q63" s="75" t="str">
        <f>IFERROR(VLOOKUP(O$4&amp;$A62,표1[],4,0),"")</f>
        <v/>
      </c>
      <c r="R63" s="75"/>
      <c r="S63" s="17"/>
      <c r="U63" s="17"/>
      <c r="V63" s="17"/>
      <c r="W63" s="75" t="str">
        <f>IFERROR(VLOOKUP(U$4&amp;$A62,표1[],4,0),"")</f>
        <v/>
      </c>
      <c r="X63" s="75"/>
      <c r="Y63" s="17"/>
      <c r="AA63" s="17"/>
      <c r="AB63" s="17"/>
      <c r="AC63" s="75" t="str">
        <f>IFERROR(VLOOKUP(AA$4&amp;$A62,표1[],4,0),"")</f>
        <v/>
      </c>
      <c r="AD63" s="75"/>
      <c r="AE63" s="17"/>
      <c r="AG63" s="17"/>
      <c r="AH63" s="17"/>
      <c r="AI63" s="75" t="str">
        <f>IFERROR(VLOOKUP(AG$4&amp;$A62,표1[],4,0),"")</f>
        <v/>
      </c>
      <c r="AJ63" s="75"/>
      <c r="AK63" s="17"/>
      <c r="AM63" s="17"/>
      <c r="AN63" s="17"/>
      <c r="AO63" s="75" t="str">
        <f>IFERROR(VLOOKUP(AM$4&amp;$A62,표1[],4,0),"")</f>
        <v/>
      </c>
      <c r="AP63" s="75"/>
      <c r="AQ63" s="17"/>
      <c r="AS63" s="17"/>
      <c r="AT63" s="17"/>
      <c r="AU63" s="75" t="str">
        <f>IFERROR(VLOOKUP(AS$4&amp;$A62,표1[],4,0),"")</f>
        <v/>
      </c>
      <c r="AV63" s="75"/>
      <c r="AW63" s="17"/>
    </row>
    <row r="64" spans="1:49" ht="24.95" customHeight="1">
      <c r="C64" s="17"/>
      <c r="D64" s="17"/>
      <c r="E64" s="76" t="str">
        <f>IFERROR(VLOOKUP(C$4&amp;$A62,표1[],6,0),"")</f>
        <v/>
      </c>
      <c r="F64" s="76"/>
      <c r="G64" s="17"/>
      <c r="I64" s="17"/>
      <c r="J64" s="17"/>
      <c r="K64" s="76" t="str">
        <f>IFERROR(VLOOKUP(I$4&amp;$A62,표1[],6,0),"")</f>
        <v/>
      </c>
      <c r="L64" s="76"/>
      <c r="M64" s="17"/>
      <c r="O64" s="17"/>
      <c r="P64" s="17"/>
      <c r="Q64" s="76" t="str">
        <f>IFERROR(VLOOKUP(O$4&amp;$A62,표1[],6,0),"")</f>
        <v/>
      </c>
      <c r="R64" s="76"/>
      <c r="S64" s="17"/>
      <c r="U64" s="17"/>
      <c r="V64" s="17"/>
      <c r="W64" s="76" t="str">
        <f>IFERROR(VLOOKUP(U$4&amp;$A62,표1[],6,0),"")</f>
        <v/>
      </c>
      <c r="X64" s="76"/>
      <c r="Y64" s="17"/>
      <c r="AA64" s="17"/>
      <c r="AB64" s="17"/>
      <c r="AC64" s="76" t="str">
        <f>IFERROR(VLOOKUP(AA$4&amp;$A62,표1[],6,0),"")</f>
        <v/>
      </c>
      <c r="AD64" s="76"/>
      <c r="AE64" s="17"/>
      <c r="AG64" s="17"/>
      <c r="AH64" s="17"/>
      <c r="AI64" s="76" t="str">
        <f>IFERROR(VLOOKUP(AG$4&amp;$A62,표1[],6,0),"")</f>
        <v/>
      </c>
      <c r="AJ64" s="76"/>
      <c r="AK64" s="17"/>
      <c r="AM64" s="17"/>
      <c r="AN64" s="17"/>
      <c r="AO64" s="76" t="str">
        <f>IFERROR(VLOOKUP(AM$4&amp;$A62,표1[],6,0),"")</f>
        <v/>
      </c>
      <c r="AP64" s="76"/>
      <c r="AQ64" s="17"/>
      <c r="AS64" s="17"/>
      <c r="AT64" s="17"/>
      <c r="AU64" s="76" t="str">
        <f>IFERROR(VLOOKUP(AS$4&amp;$A62,표1[],6,0),"")</f>
        <v/>
      </c>
      <c r="AV64" s="76"/>
      <c r="AW64" s="17"/>
    </row>
    <row r="65" spans="1:49" ht="12" customHeight="1">
      <c r="C65" s="17"/>
      <c r="D65" s="20" t="str">
        <f>IFERROR(VLOOKUP(C$4&amp;$A62,표1[],1,0),"")</f>
        <v/>
      </c>
      <c r="E65" s="17"/>
      <c r="F65" s="17"/>
      <c r="G65" s="17"/>
      <c r="I65" s="17"/>
      <c r="J65" s="20" t="str">
        <f>IFERROR(VLOOKUP(I$4&amp;$A62,표1[],1,0),"")</f>
        <v/>
      </c>
      <c r="K65" s="17"/>
      <c r="L65" s="17"/>
      <c r="M65" s="17"/>
      <c r="O65" s="17"/>
      <c r="P65" s="20" t="str">
        <f>IFERROR(VLOOKUP(O$4&amp;$A62,표1[],1,0),"")</f>
        <v/>
      </c>
      <c r="Q65" s="17"/>
      <c r="R65" s="17"/>
      <c r="S65" s="17"/>
      <c r="U65" s="17"/>
      <c r="V65" s="20" t="str">
        <f>IFERROR(VLOOKUP(U$4&amp;$A62,표1[],1,0),"")</f>
        <v/>
      </c>
      <c r="W65" s="17"/>
      <c r="X65" s="17"/>
      <c r="Y65" s="17"/>
      <c r="AA65" s="17"/>
      <c r="AB65" s="20" t="str">
        <f>IFERROR(VLOOKUP(AA$4&amp;$A62,표1[],1,0),"")</f>
        <v/>
      </c>
      <c r="AC65" s="17"/>
      <c r="AD65" s="17"/>
      <c r="AE65" s="17"/>
      <c r="AG65" s="17"/>
      <c r="AH65" s="20" t="str">
        <f>IFERROR(VLOOKUP(AG$4&amp;$A62,표1[],1,0),"")</f>
        <v/>
      </c>
      <c r="AI65" s="17"/>
      <c r="AJ65" s="17"/>
      <c r="AK65" s="17"/>
      <c r="AM65" s="17"/>
      <c r="AN65" s="20" t="str">
        <f>IFERROR(VLOOKUP(AM$4&amp;$A62,표1[],1,0),"")</f>
        <v/>
      </c>
      <c r="AO65" s="17"/>
      <c r="AP65" s="17"/>
      <c r="AQ65" s="17"/>
      <c r="AS65" s="17"/>
      <c r="AT65" s="20" t="str">
        <f>IFERROR(VLOOKUP(AS$4&amp;$A62,표1[],1,0),"")</f>
        <v/>
      </c>
      <c r="AU65" s="17"/>
      <c r="AV65" s="17"/>
      <c r="AW65" s="17"/>
    </row>
    <row r="66" spans="1:49" ht="24.95" customHeight="1">
      <c r="A66" s="18">
        <f t="shared" ref="A66" si="11">A62+1</f>
        <v>16</v>
      </c>
      <c r="C66" s="17"/>
      <c r="D66" s="17"/>
      <c r="E66" s="63" t="str">
        <f>IFERROR(VLOOKUP(C$4&amp;$A66,표1[],2,0),"")</f>
        <v/>
      </c>
      <c r="F66" s="64" t="str">
        <f>IFERROR(IF(VLOOKUP(C$4&amp;$A66,표1[],7,0)="높음","↑",IF(VLOOKUP(C$4&amp;$A66,표1[],7,0)="보통","ㅡ","↓")),"")</f>
        <v/>
      </c>
      <c r="G66" s="17"/>
      <c r="I66" s="17"/>
      <c r="J66" s="17"/>
      <c r="K66" s="63" t="str">
        <f>IFERROR(VLOOKUP(I$4&amp;$A66,표1[],2,0),"")</f>
        <v/>
      </c>
      <c r="L66" s="64" t="str">
        <f>IFERROR(IF(VLOOKUP(I$4&amp;$A66,표1[],7,0)="높음","↑",IF(VLOOKUP(I$4&amp;$A66,표1[],7,0)="보통","ㅡ","↓")),"")</f>
        <v/>
      </c>
      <c r="M66" s="17"/>
      <c r="O66" s="17"/>
      <c r="P66" s="17"/>
      <c r="Q66" s="63" t="str">
        <f>IFERROR(VLOOKUP(O$4&amp;$A66,표1[],2,0),"")</f>
        <v/>
      </c>
      <c r="R66" s="64" t="str">
        <f>IFERROR(IF(VLOOKUP(O$4&amp;$A66,표1[],7,0)="높음","↑",IF(VLOOKUP(O$4&amp;$A66,표1[],7,0)="보통","ㅡ","↓")),"")</f>
        <v/>
      </c>
      <c r="S66" s="17"/>
      <c r="U66" s="17"/>
      <c r="V66" s="17"/>
      <c r="W66" s="63" t="str">
        <f>IFERROR(VLOOKUP(U$4&amp;$A66,표1[],2,0),"")</f>
        <v/>
      </c>
      <c r="X66" s="64" t="str">
        <f>IFERROR(IF(VLOOKUP(U$4&amp;$A66,표1[],7,0)="높음","↑",IF(VLOOKUP(U$4&amp;$A66,표1[],7,0)="보통","ㅡ","↓")),"")</f>
        <v/>
      </c>
      <c r="Y66" s="17"/>
      <c r="AA66" s="17"/>
      <c r="AB66" s="17"/>
      <c r="AC66" s="63" t="str">
        <f>IFERROR(VLOOKUP(AA$4&amp;$A66,표1[],2,0),"")</f>
        <v/>
      </c>
      <c r="AD66" s="64" t="str">
        <f>IFERROR(IF(VLOOKUP(AA$4&amp;$A66,표1[],7,0)="높음","↑",IF(VLOOKUP(AA$4&amp;$A66,표1[],7,0)="보통","ㅡ","↓")),"")</f>
        <v/>
      </c>
      <c r="AE66" s="17"/>
      <c r="AG66" s="17"/>
      <c r="AH66" s="17"/>
      <c r="AI66" s="63" t="str">
        <f>IFERROR(VLOOKUP(AG$4&amp;$A66,표1[],2,0),"")</f>
        <v/>
      </c>
      <c r="AJ66" s="64" t="str">
        <f>IFERROR(IF(VLOOKUP(AG$4&amp;$A66,표1[],7,0)="높음","↑",IF(VLOOKUP(AG$4&amp;$A66,표1[],7,0)="보통","ㅡ","↓")),"")</f>
        <v/>
      </c>
      <c r="AK66" s="17"/>
      <c r="AM66" s="17"/>
      <c r="AN66" s="17"/>
      <c r="AO66" s="63" t="str">
        <f>IFERROR(VLOOKUP(AM$4&amp;$A66,표1[],2,0),"")</f>
        <v/>
      </c>
      <c r="AP66" s="64" t="str">
        <f>IFERROR(IF(VLOOKUP(AM$4&amp;$A66,표1[],7,0)="높음","↑",IF(VLOOKUP(AM$4&amp;$A66,표1[],7,0)="보통","ㅡ","↓")),"")</f>
        <v/>
      </c>
      <c r="AQ66" s="17"/>
      <c r="AS66" s="17"/>
      <c r="AT66" s="17"/>
      <c r="AU66" s="63" t="str">
        <f>IFERROR(VLOOKUP(AS$4&amp;$A66,표1[],2,0),"")</f>
        <v/>
      </c>
      <c r="AV66" s="64" t="str">
        <f>IFERROR(IF(VLOOKUP(AS$4&amp;$A66,표1[],7,0)="높음","↑",IF(VLOOKUP(AS$4&amp;$A66,표1[],7,0)="보통","ㅡ","↓")),"")</f>
        <v/>
      </c>
      <c r="AW66" s="17"/>
    </row>
    <row r="67" spans="1:49" ht="24.95" customHeight="1">
      <c r="C67" s="17"/>
      <c r="D67" s="17"/>
      <c r="E67" s="75" t="str">
        <f>IFERROR(VLOOKUP(C$4&amp;$A66,표1[],4,0),"")</f>
        <v/>
      </c>
      <c r="F67" s="75"/>
      <c r="G67" s="17"/>
      <c r="I67" s="17"/>
      <c r="J67" s="17"/>
      <c r="K67" s="75" t="str">
        <f>IFERROR(VLOOKUP(I$4&amp;$A66,표1[],4,0),"")</f>
        <v/>
      </c>
      <c r="L67" s="75"/>
      <c r="M67" s="17"/>
      <c r="O67" s="17"/>
      <c r="P67" s="17"/>
      <c r="Q67" s="75" t="str">
        <f>IFERROR(VLOOKUP(O$4&amp;$A66,표1[],4,0),"")</f>
        <v/>
      </c>
      <c r="R67" s="75"/>
      <c r="S67" s="17"/>
      <c r="U67" s="17"/>
      <c r="V67" s="17"/>
      <c r="W67" s="75" t="str">
        <f>IFERROR(VLOOKUP(U$4&amp;$A66,표1[],4,0),"")</f>
        <v/>
      </c>
      <c r="X67" s="75"/>
      <c r="Y67" s="17"/>
      <c r="AA67" s="17"/>
      <c r="AB67" s="17"/>
      <c r="AC67" s="75" t="str">
        <f>IFERROR(VLOOKUP(AA$4&amp;$A66,표1[],4,0),"")</f>
        <v/>
      </c>
      <c r="AD67" s="75"/>
      <c r="AE67" s="17"/>
      <c r="AG67" s="17"/>
      <c r="AH67" s="17"/>
      <c r="AI67" s="75" t="str">
        <f>IFERROR(VLOOKUP(AG$4&amp;$A66,표1[],4,0),"")</f>
        <v/>
      </c>
      <c r="AJ67" s="75"/>
      <c r="AK67" s="17"/>
      <c r="AM67" s="17"/>
      <c r="AN67" s="17"/>
      <c r="AO67" s="75" t="str">
        <f>IFERROR(VLOOKUP(AM$4&amp;$A66,표1[],4,0),"")</f>
        <v/>
      </c>
      <c r="AP67" s="75"/>
      <c r="AQ67" s="17"/>
      <c r="AS67" s="17"/>
      <c r="AT67" s="17"/>
      <c r="AU67" s="75" t="str">
        <f>IFERROR(VLOOKUP(AS$4&amp;$A66,표1[],4,0),"")</f>
        <v/>
      </c>
      <c r="AV67" s="75"/>
      <c r="AW67" s="17"/>
    </row>
    <row r="68" spans="1:49" ht="24.95" customHeight="1">
      <c r="C68" s="17"/>
      <c r="D68" s="17"/>
      <c r="E68" s="76" t="str">
        <f>IFERROR(VLOOKUP(C$4&amp;$A66,표1[],6,0),"")</f>
        <v/>
      </c>
      <c r="F68" s="76"/>
      <c r="G68" s="17"/>
      <c r="I68" s="17"/>
      <c r="J68" s="17"/>
      <c r="K68" s="76" t="str">
        <f>IFERROR(VLOOKUP(I$4&amp;$A66,표1[],6,0),"")</f>
        <v/>
      </c>
      <c r="L68" s="76"/>
      <c r="M68" s="17"/>
      <c r="O68" s="17"/>
      <c r="P68" s="17"/>
      <c r="Q68" s="76" t="str">
        <f>IFERROR(VLOOKUP(O$4&amp;$A66,표1[],6,0),"")</f>
        <v/>
      </c>
      <c r="R68" s="76"/>
      <c r="S68" s="17"/>
      <c r="U68" s="17"/>
      <c r="V68" s="17"/>
      <c r="W68" s="76" t="str">
        <f>IFERROR(VLOOKUP(U$4&amp;$A66,표1[],6,0),"")</f>
        <v/>
      </c>
      <c r="X68" s="76"/>
      <c r="Y68" s="17"/>
      <c r="AA68" s="17"/>
      <c r="AB68" s="17"/>
      <c r="AC68" s="76" t="str">
        <f>IFERROR(VLOOKUP(AA$4&amp;$A66,표1[],6,0),"")</f>
        <v/>
      </c>
      <c r="AD68" s="76"/>
      <c r="AE68" s="17"/>
      <c r="AG68" s="17"/>
      <c r="AH68" s="17"/>
      <c r="AI68" s="76" t="str">
        <f>IFERROR(VLOOKUP(AG$4&amp;$A66,표1[],6,0),"")</f>
        <v/>
      </c>
      <c r="AJ68" s="76"/>
      <c r="AK68" s="17"/>
      <c r="AM68" s="17"/>
      <c r="AN68" s="17"/>
      <c r="AO68" s="76" t="str">
        <f>IFERROR(VLOOKUP(AM$4&amp;$A66,표1[],6,0),"")</f>
        <v/>
      </c>
      <c r="AP68" s="76"/>
      <c r="AQ68" s="17"/>
      <c r="AS68" s="17"/>
      <c r="AT68" s="17"/>
      <c r="AU68" s="76" t="str">
        <f>IFERROR(VLOOKUP(AS$4&amp;$A66,표1[],6,0),"")</f>
        <v/>
      </c>
      <c r="AV68" s="76"/>
      <c r="AW68" s="17"/>
    </row>
    <row r="69" spans="1:49" ht="12" customHeight="1">
      <c r="C69" s="17"/>
      <c r="D69" s="20" t="str">
        <f>IFERROR(VLOOKUP(C$4&amp;$A66,표1[],1,0),"")</f>
        <v/>
      </c>
      <c r="E69" s="17"/>
      <c r="F69" s="17"/>
      <c r="G69" s="17"/>
      <c r="I69" s="17"/>
      <c r="J69" s="20" t="str">
        <f>IFERROR(VLOOKUP(I$4&amp;$A66,표1[],1,0),"")</f>
        <v/>
      </c>
      <c r="K69" s="17"/>
      <c r="L69" s="17"/>
      <c r="M69" s="17"/>
      <c r="O69" s="17"/>
      <c r="P69" s="20" t="str">
        <f>IFERROR(VLOOKUP(O$4&amp;$A66,표1[],1,0),"")</f>
        <v/>
      </c>
      <c r="Q69" s="17"/>
      <c r="R69" s="17"/>
      <c r="S69" s="17"/>
      <c r="U69" s="17"/>
      <c r="V69" s="20" t="str">
        <f>IFERROR(VLOOKUP(U$4&amp;$A66,표1[],1,0),"")</f>
        <v/>
      </c>
      <c r="W69" s="17"/>
      <c r="X69" s="17"/>
      <c r="Y69" s="17"/>
      <c r="AA69" s="17"/>
      <c r="AB69" s="20" t="str">
        <f>IFERROR(VLOOKUP(AA$4&amp;$A66,표1[],1,0),"")</f>
        <v/>
      </c>
      <c r="AC69" s="17"/>
      <c r="AD69" s="17"/>
      <c r="AE69" s="17"/>
      <c r="AG69" s="17"/>
      <c r="AH69" s="20" t="str">
        <f>IFERROR(VLOOKUP(AG$4&amp;$A66,표1[],1,0),"")</f>
        <v/>
      </c>
      <c r="AI69" s="17"/>
      <c r="AJ69" s="17"/>
      <c r="AK69" s="17"/>
      <c r="AM69" s="17"/>
      <c r="AN69" s="20" t="str">
        <f>IFERROR(VLOOKUP(AM$4&amp;$A66,표1[],1,0),"")</f>
        <v/>
      </c>
      <c r="AO69" s="17"/>
      <c r="AP69" s="17"/>
      <c r="AQ69" s="17"/>
      <c r="AS69" s="17"/>
      <c r="AT69" s="20" t="str">
        <f>IFERROR(VLOOKUP(AS$4&amp;$A66,표1[],1,0),"")</f>
        <v/>
      </c>
      <c r="AU69" s="17"/>
      <c r="AV69" s="17"/>
      <c r="AW69" s="17"/>
    </row>
    <row r="70" spans="1:49" ht="24.95" customHeight="1">
      <c r="A70" s="18">
        <f t="shared" ref="A70" si="12">A66+1</f>
        <v>17</v>
      </c>
      <c r="C70" s="17"/>
      <c r="D70" s="17"/>
      <c r="E70" s="63" t="str">
        <f>IFERROR(VLOOKUP(C$4&amp;$A70,표1[],2,0),"")</f>
        <v/>
      </c>
      <c r="F70" s="64" t="str">
        <f>IFERROR(IF(VLOOKUP(C$4&amp;$A70,표1[],7,0)="높음","↑",IF(VLOOKUP(C$4&amp;$A70,표1[],7,0)="보통","ㅡ","↓")),"")</f>
        <v/>
      </c>
      <c r="G70" s="17"/>
      <c r="I70" s="17"/>
      <c r="J70" s="17"/>
      <c r="K70" s="63" t="str">
        <f>IFERROR(VLOOKUP(I$4&amp;$A70,표1[],2,0),"")</f>
        <v/>
      </c>
      <c r="L70" s="64" t="str">
        <f>IFERROR(IF(VLOOKUP(I$4&amp;$A70,표1[],7,0)="높음","↑",IF(VLOOKUP(I$4&amp;$A70,표1[],7,0)="보통","ㅡ","↓")),"")</f>
        <v/>
      </c>
      <c r="M70" s="17"/>
      <c r="O70" s="17"/>
      <c r="P70" s="17"/>
      <c r="Q70" s="63" t="str">
        <f>IFERROR(VLOOKUP(O$4&amp;$A70,표1[],2,0),"")</f>
        <v/>
      </c>
      <c r="R70" s="64" t="str">
        <f>IFERROR(IF(VLOOKUP(O$4&amp;$A70,표1[],7,0)="높음","↑",IF(VLOOKUP(O$4&amp;$A70,표1[],7,0)="보통","ㅡ","↓")),"")</f>
        <v/>
      </c>
      <c r="S70" s="17"/>
      <c r="U70" s="17"/>
      <c r="V70" s="17"/>
      <c r="W70" s="63" t="str">
        <f>IFERROR(VLOOKUP(U$4&amp;$A70,표1[],2,0),"")</f>
        <v/>
      </c>
      <c r="X70" s="64" t="str">
        <f>IFERROR(IF(VLOOKUP(U$4&amp;$A70,표1[],7,0)="높음","↑",IF(VLOOKUP(U$4&amp;$A70,표1[],7,0)="보통","ㅡ","↓")),"")</f>
        <v/>
      </c>
      <c r="Y70" s="17"/>
      <c r="AA70" s="17"/>
      <c r="AB70" s="17"/>
      <c r="AC70" s="63" t="str">
        <f>IFERROR(VLOOKUP(AA$4&amp;$A70,표1[],2,0),"")</f>
        <v/>
      </c>
      <c r="AD70" s="64" t="str">
        <f>IFERROR(IF(VLOOKUP(AA$4&amp;$A70,표1[],7,0)="높음","↑",IF(VLOOKUP(AA$4&amp;$A70,표1[],7,0)="보통","ㅡ","↓")),"")</f>
        <v/>
      </c>
      <c r="AE70" s="17"/>
      <c r="AG70" s="17"/>
      <c r="AH70" s="17"/>
      <c r="AI70" s="63" t="str">
        <f>IFERROR(VLOOKUP(AG$4&amp;$A70,표1[],2,0),"")</f>
        <v/>
      </c>
      <c r="AJ70" s="64" t="str">
        <f>IFERROR(IF(VLOOKUP(AG$4&amp;$A70,표1[],7,0)="높음","↑",IF(VLOOKUP(AG$4&amp;$A70,표1[],7,0)="보통","ㅡ","↓")),"")</f>
        <v/>
      </c>
      <c r="AK70" s="17"/>
      <c r="AM70" s="17"/>
      <c r="AN70" s="17"/>
      <c r="AO70" s="63" t="str">
        <f>IFERROR(VLOOKUP(AM$4&amp;$A70,표1[],2,0),"")</f>
        <v/>
      </c>
      <c r="AP70" s="64" t="str">
        <f>IFERROR(IF(VLOOKUP(AM$4&amp;$A70,표1[],7,0)="높음","↑",IF(VLOOKUP(AM$4&amp;$A70,표1[],7,0)="보통","ㅡ","↓")),"")</f>
        <v/>
      </c>
      <c r="AQ70" s="17"/>
      <c r="AS70" s="17"/>
      <c r="AT70" s="17"/>
      <c r="AU70" s="63" t="str">
        <f>IFERROR(VLOOKUP(AS$4&amp;$A70,표1[],2,0),"")</f>
        <v/>
      </c>
      <c r="AV70" s="64" t="str">
        <f>IFERROR(IF(VLOOKUP(AS$4&amp;$A70,표1[],7,0)="높음","↑",IF(VLOOKUP(AS$4&amp;$A70,표1[],7,0)="보통","ㅡ","↓")),"")</f>
        <v/>
      </c>
      <c r="AW70" s="17"/>
    </row>
    <row r="71" spans="1:49" ht="24.95" customHeight="1">
      <c r="C71" s="17"/>
      <c r="D71" s="17"/>
      <c r="E71" s="75" t="str">
        <f>IFERROR(VLOOKUP(C$4&amp;$A70,표1[],4,0),"")</f>
        <v/>
      </c>
      <c r="F71" s="75"/>
      <c r="G71" s="17"/>
      <c r="I71" s="17"/>
      <c r="J71" s="17"/>
      <c r="K71" s="75" t="str">
        <f>IFERROR(VLOOKUP(I$4&amp;$A70,표1[],4,0),"")</f>
        <v/>
      </c>
      <c r="L71" s="75"/>
      <c r="M71" s="17"/>
      <c r="O71" s="17"/>
      <c r="P71" s="17"/>
      <c r="Q71" s="75" t="str">
        <f>IFERROR(VLOOKUP(O$4&amp;$A70,표1[],4,0),"")</f>
        <v/>
      </c>
      <c r="R71" s="75"/>
      <c r="S71" s="17"/>
      <c r="U71" s="17"/>
      <c r="V71" s="17"/>
      <c r="W71" s="75" t="str">
        <f>IFERROR(VLOOKUP(U$4&amp;$A70,표1[],4,0),"")</f>
        <v/>
      </c>
      <c r="X71" s="75"/>
      <c r="Y71" s="17"/>
      <c r="AA71" s="17"/>
      <c r="AB71" s="17"/>
      <c r="AC71" s="75" t="str">
        <f>IFERROR(VLOOKUP(AA$4&amp;$A70,표1[],4,0),"")</f>
        <v/>
      </c>
      <c r="AD71" s="75"/>
      <c r="AE71" s="17"/>
      <c r="AG71" s="17"/>
      <c r="AH71" s="17"/>
      <c r="AI71" s="75" t="str">
        <f>IFERROR(VLOOKUP(AG$4&amp;$A70,표1[],4,0),"")</f>
        <v/>
      </c>
      <c r="AJ71" s="75"/>
      <c r="AK71" s="17"/>
      <c r="AM71" s="17"/>
      <c r="AN71" s="17"/>
      <c r="AO71" s="75" t="str">
        <f>IFERROR(VLOOKUP(AM$4&amp;$A70,표1[],4,0),"")</f>
        <v/>
      </c>
      <c r="AP71" s="75"/>
      <c r="AQ71" s="17"/>
      <c r="AS71" s="17"/>
      <c r="AT71" s="17"/>
      <c r="AU71" s="75" t="str">
        <f>IFERROR(VLOOKUP(AS$4&amp;$A70,표1[],4,0),"")</f>
        <v/>
      </c>
      <c r="AV71" s="75"/>
      <c r="AW71" s="17"/>
    </row>
    <row r="72" spans="1:49" ht="24.95" customHeight="1">
      <c r="C72" s="17"/>
      <c r="D72" s="17"/>
      <c r="E72" s="76" t="str">
        <f>IFERROR(VLOOKUP(C$4&amp;$A70,표1[],6,0),"")</f>
        <v/>
      </c>
      <c r="F72" s="76"/>
      <c r="G72" s="17"/>
      <c r="I72" s="17"/>
      <c r="J72" s="17"/>
      <c r="K72" s="76" t="str">
        <f>IFERROR(VLOOKUP(I$4&amp;$A70,표1[],6,0),"")</f>
        <v/>
      </c>
      <c r="L72" s="76"/>
      <c r="M72" s="17"/>
      <c r="O72" s="17"/>
      <c r="P72" s="17"/>
      <c r="Q72" s="76" t="str">
        <f>IFERROR(VLOOKUP(O$4&amp;$A70,표1[],6,0),"")</f>
        <v/>
      </c>
      <c r="R72" s="76"/>
      <c r="S72" s="17"/>
      <c r="U72" s="17"/>
      <c r="V72" s="17"/>
      <c r="W72" s="76" t="str">
        <f>IFERROR(VLOOKUP(U$4&amp;$A70,표1[],6,0),"")</f>
        <v/>
      </c>
      <c r="X72" s="76"/>
      <c r="Y72" s="17"/>
      <c r="AA72" s="17"/>
      <c r="AB72" s="17"/>
      <c r="AC72" s="76" t="str">
        <f>IFERROR(VLOOKUP(AA$4&amp;$A70,표1[],6,0),"")</f>
        <v/>
      </c>
      <c r="AD72" s="76"/>
      <c r="AE72" s="17"/>
      <c r="AG72" s="17"/>
      <c r="AH72" s="17"/>
      <c r="AI72" s="76" t="str">
        <f>IFERROR(VLOOKUP(AG$4&amp;$A70,표1[],6,0),"")</f>
        <v/>
      </c>
      <c r="AJ72" s="76"/>
      <c r="AK72" s="17"/>
      <c r="AM72" s="17"/>
      <c r="AN72" s="17"/>
      <c r="AO72" s="76" t="str">
        <f>IFERROR(VLOOKUP(AM$4&amp;$A70,표1[],6,0),"")</f>
        <v/>
      </c>
      <c r="AP72" s="76"/>
      <c r="AQ72" s="17"/>
      <c r="AS72" s="17"/>
      <c r="AT72" s="17"/>
      <c r="AU72" s="76" t="str">
        <f>IFERROR(VLOOKUP(AS$4&amp;$A70,표1[],6,0),"")</f>
        <v/>
      </c>
      <c r="AV72" s="76"/>
      <c r="AW72" s="17"/>
    </row>
    <row r="73" spans="1:49" ht="12" customHeight="1">
      <c r="C73" s="17"/>
      <c r="D73" s="20" t="str">
        <f>IFERROR(VLOOKUP(C$4&amp;$A70,표1[],1,0),"")</f>
        <v/>
      </c>
      <c r="E73" s="17"/>
      <c r="F73" s="17"/>
      <c r="G73" s="17"/>
      <c r="I73" s="17"/>
      <c r="J73" s="20" t="str">
        <f>IFERROR(VLOOKUP(I$4&amp;$A70,표1[],1,0),"")</f>
        <v/>
      </c>
      <c r="K73" s="17"/>
      <c r="L73" s="17"/>
      <c r="M73" s="17"/>
      <c r="O73" s="17"/>
      <c r="P73" s="20" t="str">
        <f>IFERROR(VLOOKUP(O$4&amp;$A70,표1[],1,0),"")</f>
        <v/>
      </c>
      <c r="Q73" s="17"/>
      <c r="R73" s="17"/>
      <c r="S73" s="17"/>
      <c r="U73" s="17"/>
      <c r="V73" s="20" t="str">
        <f>IFERROR(VLOOKUP(U$4&amp;$A70,표1[],1,0),"")</f>
        <v/>
      </c>
      <c r="W73" s="17"/>
      <c r="X73" s="17"/>
      <c r="Y73" s="17"/>
      <c r="AA73" s="17"/>
      <c r="AB73" s="20" t="str">
        <f>IFERROR(VLOOKUP(AA$4&amp;$A70,표1[],1,0),"")</f>
        <v/>
      </c>
      <c r="AC73" s="17"/>
      <c r="AD73" s="17"/>
      <c r="AE73" s="17"/>
      <c r="AG73" s="17"/>
      <c r="AH73" s="20" t="str">
        <f>IFERROR(VLOOKUP(AG$4&amp;$A70,표1[],1,0),"")</f>
        <v/>
      </c>
      <c r="AI73" s="17"/>
      <c r="AJ73" s="17"/>
      <c r="AK73" s="17"/>
      <c r="AM73" s="17"/>
      <c r="AN73" s="20" t="str">
        <f>IFERROR(VLOOKUP(AM$4&amp;$A70,표1[],1,0),"")</f>
        <v/>
      </c>
      <c r="AO73" s="17"/>
      <c r="AP73" s="17"/>
      <c r="AQ73" s="17"/>
      <c r="AS73" s="17"/>
      <c r="AT73" s="20" t="str">
        <f>IFERROR(VLOOKUP(AS$4&amp;$A70,표1[],1,0),"")</f>
        <v/>
      </c>
      <c r="AU73" s="17"/>
      <c r="AV73" s="17"/>
      <c r="AW73" s="17"/>
    </row>
    <row r="74" spans="1:49" ht="24.95" customHeight="1">
      <c r="A74" s="18">
        <f t="shared" ref="A74" si="13">A70+1</f>
        <v>18</v>
      </c>
      <c r="C74" s="17"/>
      <c r="D74" s="17"/>
      <c r="E74" s="63" t="str">
        <f>IFERROR(VLOOKUP(C$4&amp;$A74,표1[],2,0),"")</f>
        <v/>
      </c>
      <c r="F74" s="64" t="str">
        <f>IFERROR(IF(VLOOKUP(C$4&amp;$A74,표1[],7,0)="높음","↑",IF(VLOOKUP(C$4&amp;$A74,표1[],7,0)="보통","ㅡ","↓")),"")</f>
        <v/>
      </c>
      <c r="G74" s="17"/>
      <c r="I74" s="17"/>
      <c r="J74" s="17"/>
      <c r="K74" s="63" t="str">
        <f>IFERROR(VLOOKUP(I$4&amp;$A74,표1[],2,0),"")</f>
        <v/>
      </c>
      <c r="L74" s="64" t="str">
        <f>IFERROR(IF(VLOOKUP(I$4&amp;$A74,표1[],7,0)="높음","↑",IF(VLOOKUP(I$4&amp;$A74,표1[],7,0)="보통","ㅡ","↓")),"")</f>
        <v/>
      </c>
      <c r="M74" s="17"/>
      <c r="O74" s="17"/>
      <c r="P74" s="17"/>
      <c r="Q74" s="63" t="str">
        <f>IFERROR(VLOOKUP(O$4&amp;$A74,표1[],2,0),"")</f>
        <v/>
      </c>
      <c r="R74" s="64" t="str">
        <f>IFERROR(IF(VLOOKUP(O$4&amp;$A74,표1[],7,0)="높음","↑",IF(VLOOKUP(O$4&amp;$A74,표1[],7,0)="보통","ㅡ","↓")),"")</f>
        <v/>
      </c>
      <c r="S74" s="17"/>
      <c r="U74" s="17"/>
      <c r="V74" s="17"/>
      <c r="W74" s="63" t="str">
        <f>IFERROR(VLOOKUP(U$4&amp;$A74,표1[],2,0),"")</f>
        <v/>
      </c>
      <c r="X74" s="64" t="str">
        <f>IFERROR(IF(VLOOKUP(U$4&amp;$A74,표1[],7,0)="높음","↑",IF(VLOOKUP(U$4&amp;$A74,표1[],7,0)="보통","ㅡ","↓")),"")</f>
        <v/>
      </c>
      <c r="Y74" s="17"/>
      <c r="AA74" s="17"/>
      <c r="AB74" s="17"/>
      <c r="AC74" s="63" t="str">
        <f>IFERROR(VLOOKUP(AA$4&amp;$A74,표1[],2,0),"")</f>
        <v/>
      </c>
      <c r="AD74" s="64" t="str">
        <f>IFERROR(IF(VLOOKUP(AA$4&amp;$A74,표1[],7,0)="높음","↑",IF(VLOOKUP(AA$4&amp;$A74,표1[],7,0)="보통","ㅡ","↓")),"")</f>
        <v/>
      </c>
      <c r="AE74" s="17"/>
      <c r="AG74" s="17"/>
      <c r="AH74" s="17"/>
      <c r="AI74" s="63" t="str">
        <f>IFERROR(VLOOKUP(AG$4&amp;$A74,표1[],2,0),"")</f>
        <v/>
      </c>
      <c r="AJ74" s="64" t="str">
        <f>IFERROR(IF(VLOOKUP(AG$4&amp;$A74,표1[],7,0)="높음","↑",IF(VLOOKUP(AG$4&amp;$A74,표1[],7,0)="보통","ㅡ","↓")),"")</f>
        <v/>
      </c>
      <c r="AK74" s="17"/>
      <c r="AM74" s="17"/>
      <c r="AN74" s="17"/>
      <c r="AO74" s="63" t="str">
        <f>IFERROR(VLOOKUP(AM$4&amp;$A74,표1[],2,0),"")</f>
        <v/>
      </c>
      <c r="AP74" s="64" t="str">
        <f>IFERROR(IF(VLOOKUP(AM$4&amp;$A74,표1[],7,0)="높음","↑",IF(VLOOKUP(AM$4&amp;$A74,표1[],7,0)="보통","ㅡ","↓")),"")</f>
        <v/>
      </c>
      <c r="AQ74" s="17"/>
      <c r="AS74" s="17"/>
      <c r="AT74" s="17"/>
      <c r="AU74" s="63" t="str">
        <f>IFERROR(VLOOKUP(AS$4&amp;$A74,표1[],2,0),"")</f>
        <v/>
      </c>
      <c r="AV74" s="64" t="str">
        <f>IFERROR(IF(VLOOKUP(AS$4&amp;$A74,표1[],7,0)="높음","↑",IF(VLOOKUP(AS$4&amp;$A74,표1[],7,0)="보통","ㅡ","↓")),"")</f>
        <v/>
      </c>
      <c r="AW74" s="17"/>
    </row>
    <row r="75" spans="1:49" ht="24.95" customHeight="1">
      <c r="C75" s="17"/>
      <c r="D75" s="17"/>
      <c r="E75" s="75" t="str">
        <f>IFERROR(VLOOKUP(C$4&amp;$A74,표1[],4,0),"")</f>
        <v/>
      </c>
      <c r="F75" s="75"/>
      <c r="G75" s="17"/>
      <c r="I75" s="17"/>
      <c r="J75" s="17"/>
      <c r="K75" s="75" t="str">
        <f>IFERROR(VLOOKUP(I$4&amp;$A74,표1[],4,0),"")</f>
        <v/>
      </c>
      <c r="L75" s="75"/>
      <c r="M75" s="17"/>
      <c r="O75" s="17"/>
      <c r="P75" s="17"/>
      <c r="Q75" s="75" t="str">
        <f>IFERROR(VLOOKUP(O$4&amp;$A74,표1[],4,0),"")</f>
        <v/>
      </c>
      <c r="R75" s="75"/>
      <c r="S75" s="17"/>
      <c r="U75" s="17"/>
      <c r="V75" s="17"/>
      <c r="W75" s="75" t="str">
        <f>IFERROR(VLOOKUP(U$4&amp;$A74,표1[],4,0),"")</f>
        <v/>
      </c>
      <c r="X75" s="75"/>
      <c r="Y75" s="17"/>
      <c r="AA75" s="17"/>
      <c r="AB75" s="17"/>
      <c r="AC75" s="75" t="str">
        <f>IFERROR(VLOOKUP(AA$4&amp;$A74,표1[],4,0),"")</f>
        <v/>
      </c>
      <c r="AD75" s="75"/>
      <c r="AE75" s="17"/>
      <c r="AG75" s="17"/>
      <c r="AH75" s="17"/>
      <c r="AI75" s="75" t="str">
        <f>IFERROR(VLOOKUP(AG$4&amp;$A74,표1[],4,0),"")</f>
        <v/>
      </c>
      <c r="AJ75" s="75"/>
      <c r="AK75" s="17"/>
      <c r="AM75" s="17"/>
      <c r="AN75" s="17"/>
      <c r="AO75" s="75" t="str">
        <f>IFERROR(VLOOKUP(AM$4&amp;$A74,표1[],4,0),"")</f>
        <v/>
      </c>
      <c r="AP75" s="75"/>
      <c r="AQ75" s="17"/>
      <c r="AS75" s="17"/>
      <c r="AT75" s="17"/>
      <c r="AU75" s="75" t="str">
        <f>IFERROR(VLOOKUP(AS$4&amp;$A74,표1[],4,0),"")</f>
        <v/>
      </c>
      <c r="AV75" s="75"/>
      <c r="AW75" s="17"/>
    </row>
    <row r="76" spans="1:49" ht="24.95" customHeight="1">
      <c r="C76" s="17"/>
      <c r="D76" s="17"/>
      <c r="E76" s="76" t="str">
        <f>IFERROR(VLOOKUP(C$4&amp;$A74,표1[],6,0),"")</f>
        <v/>
      </c>
      <c r="F76" s="76"/>
      <c r="G76" s="17"/>
      <c r="I76" s="17"/>
      <c r="J76" s="17"/>
      <c r="K76" s="76" t="str">
        <f>IFERROR(VLOOKUP(I$4&amp;$A74,표1[],6,0),"")</f>
        <v/>
      </c>
      <c r="L76" s="76"/>
      <c r="M76" s="17"/>
      <c r="O76" s="17"/>
      <c r="P76" s="17"/>
      <c r="Q76" s="76" t="str">
        <f>IFERROR(VLOOKUP(O$4&amp;$A74,표1[],6,0),"")</f>
        <v/>
      </c>
      <c r="R76" s="76"/>
      <c r="S76" s="17"/>
      <c r="U76" s="17"/>
      <c r="V76" s="17"/>
      <c r="W76" s="76" t="str">
        <f>IFERROR(VLOOKUP(U$4&amp;$A74,표1[],6,0),"")</f>
        <v/>
      </c>
      <c r="X76" s="76"/>
      <c r="Y76" s="17"/>
      <c r="AA76" s="17"/>
      <c r="AB76" s="17"/>
      <c r="AC76" s="76" t="str">
        <f>IFERROR(VLOOKUP(AA$4&amp;$A74,표1[],6,0),"")</f>
        <v/>
      </c>
      <c r="AD76" s="76"/>
      <c r="AE76" s="17"/>
      <c r="AG76" s="17"/>
      <c r="AH76" s="17"/>
      <c r="AI76" s="76" t="str">
        <f>IFERROR(VLOOKUP(AG$4&amp;$A74,표1[],6,0),"")</f>
        <v/>
      </c>
      <c r="AJ76" s="76"/>
      <c r="AK76" s="17"/>
      <c r="AM76" s="17"/>
      <c r="AN76" s="17"/>
      <c r="AO76" s="76" t="str">
        <f>IFERROR(VLOOKUP(AM$4&amp;$A74,표1[],6,0),"")</f>
        <v/>
      </c>
      <c r="AP76" s="76"/>
      <c r="AQ76" s="17"/>
      <c r="AS76" s="17"/>
      <c r="AT76" s="17"/>
      <c r="AU76" s="76" t="str">
        <f>IFERROR(VLOOKUP(AS$4&amp;$A74,표1[],6,0),"")</f>
        <v/>
      </c>
      <c r="AV76" s="76"/>
      <c r="AW76" s="17"/>
    </row>
    <row r="77" spans="1:49" ht="12" customHeight="1">
      <c r="C77" s="17"/>
      <c r="D77" s="20" t="str">
        <f>IFERROR(VLOOKUP(C$4&amp;$A74,표1[],1,0),"")</f>
        <v/>
      </c>
      <c r="E77" s="17"/>
      <c r="F77" s="17"/>
      <c r="G77" s="17"/>
      <c r="I77" s="17"/>
      <c r="J77" s="20" t="str">
        <f>IFERROR(VLOOKUP(I$4&amp;$A74,표1[],1,0),"")</f>
        <v/>
      </c>
      <c r="K77" s="17"/>
      <c r="L77" s="17"/>
      <c r="M77" s="17"/>
      <c r="O77" s="17"/>
      <c r="P77" s="20" t="str">
        <f>IFERROR(VLOOKUP(O$4&amp;$A74,표1[],1,0),"")</f>
        <v/>
      </c>
      <c r="Q77" s="17"/>
      <c r="R77" s="17"/>
      <c r="S77" s="17"/>
      <c r="U77" s="17"/>
      <c r="V77" s="20" t="str">
        <f>IFERROR(VLOOKUP(U$4&amp;$A74,표1[],1,0),"")</f>
        <v/>
      </c>
      <c r="W77" s="17"/>
      <c r="X77" s="17"/>
      <c r="Y77" s="17"/>
      <c r="AA77" s="17"/>
      <c r="AB77" s="20" t="str">
        <f>IFERROR(VLOOKUP(AA$4&amp;$A74,표1[],1,0),"")</f>
        <v/>
      </c>
      <c r="AC77" s="17"/>
      <c r="AD77" s="17"/>
      <c r="AE77" s="17"/>
      <c r="AG77" s="17"/>
      <c r="AH77" s="20" t="str">
        <f>IFERROR(VLOOKUP(AG$4&amp;$A74,표1[],1,0),"")</f>
        <v/>
      </c>
      <c r="AI77" s="17"/>
      <c r="AJ77" s="17"/>
      <c r="AK77" s="17"/>
      <c r="AM77" s="17"/>
      <c r="AN77" s="20" t="str">
        <f>IFERROR(VLOOKUP(AM$4&amp;$A74,표1[],1,0),"")</f>
        <v/>
      </c>
      <c r="AO77" s="17"/>
      <c r="AP77" s="17"/>
      <c r="AQ77" s="17"/>
      <c r="AS77" s="17"/>
      <c r="AT77" s="20" t="str">
        <f>IFERROR(VLOOKUP(AS$4&amp;$A74,표1[],1,0),"")</f>
        <v/>
      </c>
      <c r="AU77" s="17"/>
      <c r="AV77" s="17"/>
      <c r="AW77" s="17"/>
    </row>
    <row r="78" spans="1:49" ht="24.95" customHeight="1">
      <c r="A78" s="18">
        <f t="shared" ref="A78" si="14">A74+1</f>
        <v>19</v>
      </c>
      <c r="C78" s="17"/>
      <c r="D78" s="17"/>
      <c r="E78" s="63" t="str">
        <f>IFERROR(VLOOKUP(C$4&amp;$A78,표1[],2,0),"")</f>
        <v/>
      </c>
      <c r="F78" s="64" t="str">
        <f>IFERROR(IF(VLOOKUP(C$4&amp;$A78,표1[],7,0)="높음","↑",IF(VLOOKUP(C$4&amp;$A78,표1[],7,0)="보통","ㅡ","↓")),"")</f>
        <v/>
      </c>
      <c r="G78" s="17"/>
      <c r="I78" s="17"/>
      <c r="J78" s="17"/>
      <c r="K78" s="63" t="str">
        <f>IFERROR(VLOOKUP(I$4&amp;$A78,표1[],2,0),"")</f>
        <v/>
      </c>
      <c r="L78" s="64" t="str">
        <f>IFERROR(IF(VLOOKUP(I$4&amp;$A78,표1[],7,0)="높음","↑",IF(VLOOKUP(I$4&amp;$A78,표1[],7,0)="보통","ㅡ","↓")),"")</f>
        <v/>
      </c>
      <c r="M78" s="17"/>
      <c r="O78" s="17"/>
      <c r="P78" s="17"/>
      <c r="Q78" s="63" t="str">
        <f>IFERROR(VLOOKUP(O$4&amp;$A78,표1[],2,0),"")</f>
        <v/>
      </c>
      <c r="R78" s="64" t="str">
        <f>IFERROR(IF(VLOOKUP(O$4&amp;$A78,표1[],7,0)="높음","↑",IF(VLOOKUP(O$4&amp;$A78,표1[],7,0)="보통","ㅡ","↓")),"")</f>
        <v/>
      </c>
      <c r="S78" s="17"/>
      <c r="U78" s="17"/>
      <c r="V78" s="17"/>
      <c r="W78" s="63" t="str">
        <f>IFERROR(VLOOKUP(U$4&amp;$A78,표1[],2,0),"")</f>
        <v/>
      </c>
      <c r="X78" s="64" t="str">
        <f>IFERROR(IF(VLOOKUP(U$4&amp;$A78,표1[],7,0)="높음","↑",IF(VLOOKUP(U$4&amp;$A78,표1[],7,0)="보통","ㅡ","↓")),"")</f>
        <v/>
      </c>
      <c r="Y78" s="17"/>
      <c r="AA78" s="17"/>
      <c r="AB78" s="17"/>
      <c r="AC78" s="63" t="str">
        <f>IFERROR(VLOOKUP(AA$4&amp;$A78,표1[],2,0),"")</f>
        <v/>
      </c>
      <c r="AD78" s="64" t="str">
        <f>IFERROR(IF(VLOOKUP(AA$4&amp;$A78,표1[],7,0)="높음","↑",IF(VLOOKUP(AA$4&amp;$A78,표1[],7,0)="보통","ㅡ","↓")),"")</f>
        <v/>
      </c>
      <c r="AE78" s="17"/>
      <c r="AG78" s="17"/>
      <c r="AH78" s="17"/>
      <c r="AI78" s="63" t="str">
        <f>IFERROR(VLOOKUP(AG$4&amp;$A78,표1[],2,0),"")</f>
        <v/>
      </c>
      <c r="AJ78" s="64" t="str">
        <f>IFERROR(IF(VLOOKUP(AG$4&amp;$A78,표1[],7,0)="높음","↑",IF(VLOOKUP(AG$4&amp;$A78,표1[],7,0)="보통","ㅡ","↓")),"")</f>
        <v/>
      </c>
      <c r="AK78" s="17"/>
      <c r="AM78" s="17"/>
      <c r="AN78" s="17"/>
      <c r="AO78" s="63" t="str">
        <f>IFERROR(VLOOKUP(AM$4&amp;$A78,표1[],2,0),"")</f>
        <v/>
      </c>
      <c r="AP78" s="64" t="str">
        <f>IFERROR(IF(VLOOKUP(AM$4&amp;$A78,표1[],7,0)="높음","↑",IF(VLOOKUP(AM$4&amp;$A78,표1[],7,0)="보통","ㅡ","↓")),"")</f>
        <v/>
      </c>
      <c r="AQ78" s="17"/>
      <c r="AS78" s="17"/>
      <c r="AT78" s="17"/>
      <c r="AU78" s="63" t="str">
        <f>IFERROR(VLOOKUP(AS$4&amp;$A78,표1[],2,0),"")</f>
        <v/>
      </c>
      <c r="AV78" s="64" t="str">
        <f>IFERROR(IF(VLOOKUP(AS$4&amp;$A78,표1[],7,0)="높음","↑",IF(VLOOKUP(AS$4&amp;$A78,표1[],7,0)="보통","ㅡ","↓")),"")</f>
        <v/>
      </c>
      <c r="AW78" s="17"/>
    </row>
    <row r="79" spans="1:49" ht="24.95" customHeight="1">
      <c r="C79" s="17"/>
      <c r="D79" s="17"/>
      <c r="E79" s="75" t="str">
        <f>IFERROR(VLOOKUP(C$4&amp;$A78,표1[],4,0),"")</f>
        <v/>
      </c>
      <c r="F79" s="75"/>
      <c r="G79" s="17"/>
      <c r="I79" s="17"/>
      <c r="J79" s="17"/>
      <c r="K79" s="75" t="str">
        <f>IFERROR(VLOOKUP(I$4&amp;$A78,표1[],4,0),"")</f>
        <v/>
      </c>
      <c r="L79" s="75"/>
      <c r="M79" s="17"/>
      <c r="O79" s="17"/>
      <c r="P79" s="17"/>
      <c r="Q79" s="75" t="str">
        <f>IFERROR(VLOOKUP(O$4&amp;$A78,표1[],4,0),"")</f>
        <v/>
      </c>
      <c r="R79" s="75"/>
      <c r="S79" s="17"/>
      <c r="U79" s="17"/>
      <c r="V79" s="17"/>
      <c r="W79" s="75" t="str">
        <f>IFERROR(VLOOKUP(U$4&amp;$A78,표1[],4,0),"")</f>
        <v/>
      </c>
      <c r="X79" s="75"/>
      <c r="Y79" s="17"/>
      <c r="AA79" s="17"/>
      <c r="AB79" s="17"/>
      <c r="AC79" s="75" t="str">
        <f>IFERROR(VLOOKUP(AA$4&amp;$A78,표1[],4,0),"")</f>
        <v/>
      </c>
      <c r="AD79" s="75"/>
      <c r="AE79" s="17"/>
      <c r="AG79" s="17"/>
      <c r="AH79" s="17"/>
      <c r="AI79" s="75" t="str">
        <f>IFERROR(VLOOKUP(AG$4&amp;$A78,표1[],4,0),"")</f>
        <v/>
      </c>
      <c r="AJ79" s="75"/>
      <c r="AK79" s="17"/>
      <c r="AM79" s="17"/>
      <c r="AN79" s="17"/>
      <c r="AO79" s="75" t="str">
        <f>IFERROR(VLOOKUP(AM$4&amp;$A78,표1[],4,0),"")</f>
        <v/>
      </c>
      <c r="AP79" s="75"/>
      <c r="AQ79" s="17"/>
      <c r="AS79" s="17"/>
      <c r="AT79" s="17"/>
      <c r="AU79" s="75" t="str">
        <f>IFERROR(VLOOKUP(AS$4&amp;$A78,표1[],4,0),"")</f>
        <v/>
      </c>
      <c r="AV79" s="75"/>
      <c r="AW79" s="17"/>
    </row>
    <row r="80" spans="1:49" ht="24.95" customHeight="1">
      <c r="C80" s="17"/>
      <c r="D80" s="17"/>
      <c r="E80" s="76" t="str">
        <f>IFERROR(VLOOKUP(C$4&amp;$A78,표1[],6,0),"")</f>
        <v/>
      </c>
      <c r="F80" s="76"/>
      <c r="G80" s="17"/>
      <c r="I80" s="17"/>
      <c r="J80" s="17"/>
      <c r="K80" s="76" t="str">
        <f>IFERROR(VLOOKUP(I$4&amp;$A78,표1[],6,0),"")</f>
        <v/>
      </c>
      <c r="L80" s="76"/>
      <c r="M80" s="17"/>
      <c r="O80" s="17"/>
      <c r="P80" s="17"/>
      <c r="Q80" s="76" t="str">
        <f>IFERROR(VLOOKUP(O$4&amp;$A78,표1[],6,0),"")</f>
        <v/>
      </c>
      <c r="R80" s="76"/>
      <c r="S80" s="17"/>
      <c r="U80" s="17"/>
      <c r="V80" s="17"/>
      <c r="W80" s="76" t="str">
        <f>IFERROR(VLOOKUP(U$4&amp;$A78,표1[],6,0),"")</f>
        <v/>
      </c>
      <c r="X80" s="76"/>
      <c r="Y80" s="17"/>
      <c r="AA80" s="17"/>
      <c r="AB80" s="17"/>
      <c r="AC80" s="76" t="str">
        <f>IFERROR(VLOOKUP(AA$4&amp;$A78,표1[],6,0),"")</f>
        <v/>
      </c>
      <c r="AD80" s="76"/>
      <c r="AE80" s="17"/>
      <c r="AG80" s="17"/>
      <c r="AH80" s="17"/>
      <c r="AI80" s="76" t="str">
        <f>IFERROR(VLOOKUP(AG$4&amp;$A78,표1[],6,0),"")</f>
        <v/>
      </c>
      <c r="AJ80" s="76"/>
      <c r="AK80" s="17"/>
      <c r="AM80" s="17"/>
      <c r="AN80" s="17"/>
      <c r="AO80" s="76" t="str">
        <f>IFERROR(VLOOKUP(AM$4&amp;$A78,표1[],6,0),"")</f>
        <v/>
      </c>
      <c r="AP80" s="76"/>
      <c r="AQ80" s="17"/>
      <c r="AS80" s="17"/>
      <c r="AT80" s="17"/>
      <c r="AU80" s="76" t="str">
        <f>IFERROR(VLOOKUP(AS$4&amp;$A78,표1[],6,0),"")</f>
        <v/>
      </c>
      <c r="AV80" s="76"/>
      <c r="AW80" s="17"/>
    </row>
    <row r="81" spans="1:49" ht="12" customHeight="1">
      <c r="C81" s="17"/>
      <c r="D81" s="20" t="str">
        <f>IFERROR(VLOOKUP(C$4&amp;$A78,표1[],1,0),"")</f>
        <v/>
      </c>
      <c r="E81" s="17"/>
      <c r="F81" s="17"/>
      <c r="G81" s="17"/>
      <c r="I81" s="17"/>
      <c r="J81" s="20" t="str">
        <f>IFERROR(VLOOKUP(I$4&amp;$A78,표1[],1,0),"")</f>
        <v/>
      </c>
      <c r="K81" s="17"/>
      <c r="L81" s="17"/>
      <c r="M81" s="17"/>
      <c r="O81" s="17"/>
      <c r="P81" s="20" t="str">
        <f>IFERROR(VLOOKUP(O$4&amp;$A78,표1[],1,0),"")</f>
        <v/>
      </c>
      <c r="Q81" s="17"/>
      <c r="R81" s="17"/>
      <c r="S81" s="17"/>
      <c r="U81" s="17"/>
      <c r="V81" s="20" t="str">
        <f>IFERROR(VLOOKUP(U$4&amp;$A78,표1[],1,0),"")</f>
        <v/>
      </c>
      <c r="W81" s="17"/>
      <c r="X81" s="17"/>
      <c r="Y81" s="17"/>
      <c r="AA81" s="17"/>
      <c r="AB81" s="20" t="str">
        <f>IFERROR(VLOOKUP(AA$4&amp;$A78,표1[],1,0),"")</f>
        <v/>
      </c>
      <c r="AC81" s="17"/>
      <c r="AD81" s="17"/>
      <c r="AE81" s="17"/>
      <c r="AG81" s="17"/>
      <c r="AH81" s="20" t="str">
        <f>IFERROR(VLOOKUP(AG$4&amp;$A78,표1[],1,0),"")</f>
        <v/>
      </c>
      <c r="AI81" s="17"/>
      <c r="AJ81" s="17"/>
      <c r="AK81" s="17"/>
      <c r="AM81" s="17"/>
      <c r="AN81" s="20" t="str">
        <f>IFERROR(VLOOKUP(AM$4&amp;$A78,표1[],1,0),"")</f>
        <v/>
      </c>
      <c r="AO81" s="17"/>
      <c r="AP81" s="17"/>
      <c r="AQ81" s="17"/>
      <c r="AS81" s="17"/>
      <c r="AT81" s="20" t="str">
        <f>IFERROR(VLOOKUP(AS$4&amp;$A78,표1[],1,0),"")</f>
        <v/>
      </c>
      <c r="AU81" s="17"/>
      <c r="AV81" s="17"/>
      <c r="AW81" s="17"/>
    </row>
    <row r="82" spans="1:49" ht="24.95" customHeight="1">
      <c r="A82" s="18">
        <f t="shared" ref="A82" si="15">A78+1</f>
        <v>20</v>
      </c>
      <c r="C82" s="17"/>
      <c r="D82" s="17"/>
      <c r="E82" s="63" t="str">
        <f>IFERROR(VLOOKUP(C$4&amp;$A82,표1[],2,0),"")</f>
        <v/>
      </c>
      <c r="F82" s="64" t="str">
        <f>IFERROR(IF(VLOOKUP(C$4&amp;$A82,표1[],7,0)="높음","↑",IF(VLOOKUP(C$4&amp;$A82,표1[],7,0)="보통","ㅡ","↓")),"")</f>
        <v/>
      </c>
      <c r="G82" s="17"/>
      <c r="I82" s="17"/>
      <c r="J82" s="17"/>
      <c r="K82" s="63" t="str">
        <f>IFERROR(VLOOKUP(I$4&amp;$A82,표1[],2,0),"")</f>
        <v/>
      </c>
      <c r="L82" s="64" t="str">
        <f>IFERROR(IF(VLOOKUP(I$4&amp;$A82,표1[],7,0)="높음","↑",IF(VLOOKUP(I$4&amp;$A82,표1[],7,0)="보통","ㅡ","↓")),"")</f>
        <v/>
      </c>
      <c r="M82" s="17"/>
      <c r="O82" s="17"/>
      <c r="P82" s="17"/>
      <c r="Q82" s="63" t="str">
        <f>IFERROR(VLOOKUP(O$4&amp;$A82,표1[],2,0),"")</f>
        <v/>
      </c>
      <c r="R82" s="64" t="str">
        <f>IFERROR(IF(VLOOKUP(O$4&amp;$A82,표1[],7,0)="높음","↑",IF(VLOOKUP(O$4&amp;$A82,표1[],7,0)="보통","ㅡ","↓")),"")</f>
        <v/>
      </c>
      <c r="S82" s="17"/>
      <c r="U82" s="17"/>
      <c r="V82" s="17"/>
      <c r="W82" s="63" t="str">
        <f>IFERROR(VLOOKUP(U$4&amp;$A82,표1[],2,0),"")</f>
        <v/>
      </c>
      <c r="X82" s="64" t="str">
        <f>IFERROR(IF(VLOOKUP(U$4&amp;$A82,표1[],7,0)="높음","↑",IF(VLOOKUP(U$4&amp;$A82,표1[],7,0)="보통","ㅡ","↓")),"")</f>
        <v/>
      </c>
      <c r="Y82" s="17"/>
      <c r="AA82" s="17"/>
      <c r="AB82" s="17"/>
      <c r="AC82" s="63" t="str">
        <f>IFERROR(VLOOKUP(AA$4&amp;$A82,표1[],2,0),"")</f>
        <v/>
      </c>
      <c r="AD82" s="64" t="str">
        <f>IFERROR(IF(VLOOKUP(AA$4&amp;$A82,표1[],7,0)="높음","↑",IF(VLOOKUP(AA$4&amp;$A82,표1[],7,0)="보통","ㅡ","↓")),"")</f>
        <v/>
      </c>
      <c r="AE82" s="17"/>
      <c r="AG82" s="17"/>
      <c r="AH82" s="17"/>
      <c r="AI82" s="63" t="str">
        <f>IFERROR(VLOOKUP(AG$4&amp;$A82,표1[],2,0),"")</f>
        <v/>
      </c>
      <c r="AJ82" s="64" t="str">
        <f>IFERROR(IF(VLOOKUP(AG$4&amp;$A82,표1[],7,0)="높음","↑",IF(VLOOKUP(AG$4&amp;$A82,표1[],7,0)="보통","ㅡ","↓")),"")</f>
        <v/>
      </c>
      <c r="AK82" s="17"/>
      <c r="AM82" s="17"/>
      <c r="AN82" s="17"/>
      <c r="AO82" s="63" t="str">
        <f>IFERROR(VLOOKUP(AM$4&amp;$A82,표1[],2,0),"")</f>
        <v/>
      </c>
      <c r="AP82" s="64" t="str">
        <f>IFERROR(IF(VLOOKUP(AM$4&amp;$A82,표1[],7,0)="높음","↑",IF(VLOOKUP(AM$4&amp;$A82,표1[],7,0)="보통","ㅡ","↓")),"")</f>
        <v/>
      </c>
      <c r="AQ82" s="17"/>
      <c r="AS82" s="17"/>
      <c r="AT82" s="17"/>
      <c r="AU82" s="63" t="str">
        <f>IFERROR(VLOOKUP(AS$4&amp;$A82,표1[],2,0),"")</f>
        <v/>
      </c>
      <c r="AV82" s="64" t="str">
        <f>IFERROR(IF(VLOOKUP(AS$4&amp;$A82,표1[],7,0)="높음","↑",IF(VLOOKUP(AS$4&amp;$A82,표1[],7,0)="보통","ㅡ","↓")),"")</f>
        <v/>
      </c>
      <c r="AW82" s="17"/>
    </row>
    <row r="83" spans="1:49" ht="24.95" customHeight="1">
      <c r="C83" s="17"/>
      <c r="D83" s="17"/>
      <c r="E83" s="75" t="str">
        <f>IFERROR(VLOOKUP(C$4&amp;$A82,표1[],4,0),"")</f>
        <v/>
      </c>
      <c r="F83" s="75"/>
      <c r="G83" s="17"/>
      <c r="I83" s="17"/>
      <c r="J83" s="17"/>
      <c r="K83" s="75" t="str">
        <f>IFERROR(VLOOKUP(I$4&amp;$A82,표1[],4,0),"")</f>
        <v/>
      </c>
      <c r="L83" s="75"/>
      <c r="M83" s="17"/>
      <c r="O83" s="17"/>
      <c r="P83" s="17"/>
      <c r="Q83" s="75" t="str">
        <f>IFERROR(VLOOKUP(O$4&amp;$A82,표1[],4,0),"")</f>
        <v/>
      </c>
      <c r="R83" s="75"/>
      <c r="S83" s="17"/>
      <c r="U83" s="17"/>
      <c r="V83" s="17"/>
      <c r="W83" s="75" t="str">
        <f>IFERROR(VLOOKUP(U$4&amp;$A82,표1[],4,0),"")</f>
        <v/>
      </c>
      <c r="X83" s="75"/>
      <c r="Y83" s="17"/>
      <c r="AA83" s="17"/>
      <c r="AB83" s="17"/>
      <c r="AC83" s="75" t="str">
        <f>IFERROR(VLOOKUP(AA$4&amp;$A82,표1[],4,0),"")</f>
        <v/>
      </c>
      <c r="AD83" s="75"/>
      <c r="AE83" s="17"/>
      <c r="AG83" s="17"/>
      <c r="AH83" s="17"/>
      <c r="AI83" s="75" t="str">
        <f>IFERROR(VLOOKUP(AG$4&amp;$A82,표1[],4,0),"")</f>
        <v/>
      </c>
      <c r="AJ83" s="75"/>
      <c r="AK83" s="17"/>
      <c r="AM83" s="17"/>
      <c r="AN83" s="17"/>
      <c r="AO83" s="75" t="str">
        <f>IFERROR(VLOOKUP(AM$4&amp;$A82,표1[],4,0),"")</f>
        <v/>
      </c>
      <c r="AP83" s="75"/>
      <c r="AQ83" s="17"/>
      <c r="AS83" s="17"/>
      <c r="AT83" s="17"/>
      <c r="AU83" s="75" t="str">
        <f>IFERROR(VLOOKUP(AS$4&amp;$A82,표1[],4,0),"")</f>
        <v/>
      </c>
      <c r="AV83" s="75"/>
      <c r="AW83" s="17"/>
    </row>
    <row r="84" spans="1:49" ht="24.95" customHeight="1">
      <c r="C84" s="17"/>
      <c r="D84" s="17"/>
      <c r="E84" s="76" t="str">
        <f>IFERROR(VLOOKUP(C$4&amp;$A82,표1[],6,0),"")</f>
        <v/>
      </c>
      <c r="F84" s="76"/>
      <c r="G84" s="17"/>
      <c r="I84" s="17"/>
      <c r="J84" s="17"/>
      <c r="K84" s="76" t="str">
        <f>IFERROR(VLOOKUP(I$4&amp;$A82,표1[],6,0),"")</f>
        <v/>
      </c>
      <c r="L84" s="76"/>
      <c r="M84" s="17"/>
      <c r="O84" s="17"/>
      <c r="P84" s="17"/>
      <c r="Q84" s="76" t="str">
        <f>IFERROR(VLOOKUP(O$4&amp;$A82,표1[],6,0),"")</f>
        <v/>
      </c>
      <c r="R84" s="76"/>
      <c r="S84" s="17"/>
      <c r="U84" s="17"/>
      <c r="V84" s="17"/>
      <c r="W84" s="76" t="str">
        <f>IFERROR(VLOOKUP(U$4&amp;$A82,표1[],6,0),"")</f>
        <v/>
      </c>
      <c r="X84" s="76"/>
      <c r="Y84" s="17"/>
      <c r="AA84" s="17"/>
      <c r="AB84" s="17"/>
      <c r="AC84" s="76" t="str">
        <f>IFERROR(VLOOKUP(AA$4&amp;$A82,표1[],6,0),"")</f>
        <v/>
      </c>
      <c r="AD84" s="76"/>
      <c r="AE84" s="17"/>
      <c r="AG84" s="17"/>
      <c r="AH84" s="17"/>
      <c r="AI84" s="76" t="str">
        <f>IFERROR(VLOOKUP(AG$4&amp;$A82,표1[],6,0),"")</f>
        <v/>
      </c>
      <c r="AJ84" s="76"/>
      <c r="AK84" s="17"/>
      <c r="AM84" s="17"/>
      <c r="AN84" s="17"/>
      <c r="AO84" s="76" t="str">
        <f>IFERROR(VLOOKUP(AM$4&amp;$A82,표1[],6,0),"")</f>
        <v/>
      </c>
      <c r="AP84" s="76"/>
      <c r="AQ84" s="17"/>
      <c r="AS84" s="17"/>
      <c r="AT84" s="17"/>
      <c r="AU84" s="76" t="str">
        <f>IFERROR(VLOOKUP(AS$4&amp;$A82,표1[],6,0),"")</f>
        <v/>
      </c>
      <c r="AV84" s="76"/>
      <c r="AW84" s="17"/>
    </row>
    <row r="85" spans="1:49" ht="12" customHeight="1">
      <c r="C85" s="17"/>
      <c r="D85" s="20" t="str">
        <f>IFERROR(VLOOKUP(C$4&amp;$A82,표1[],1,0),"")</f>
        <v/>
      </c>
      <c r="E85" s="17"/>
      <c r="F85" s="17"/>
      <c r="G85" s="17"/>
      <c r="I85" s="17"/>
      <c r="J85" s="20" t="str">
        <f>IFERROR(VLOOKUP(I$4&amp;$A82,표1[],1,0),"")</f>
        <v/>
      </c>
      <c r="K85" s="17"/>
      <c r="L85" s="17"/>
      <c r="M85" s="17"/>
      <c r="O85" s="17"/>
      <c r="P85" s="20" t="str">
        <f>IFERROR(VLOOKUP(O$4&amp;$A82,표1[],1,0),"")</f>
        <v/>
      </c>
      <c r="Q85" s="17"/>
      <c r="R85" s="17"/>
      <c r="S85" s="17"/>
      <c r="U85" s="17"/>
      <c r="V85" s="20" t="str">
        <f>IFERROR(VLOOKUP(U$4&amp;$A82,표1[],1,0),"")</f>
        <v/>
      </c>
      <c r="W85" s="17"/>
      <c r="X85" s="17"/>
      <c r="Y85" s="17"/>
      <c r="AA85" s="17"/>
      <c r="AB85" s="20" t="str">
        <f>IFERROR(VLOOKUP(AA$4&amp;$A82,표1[],1,0),"")</f>
        <v/>
      </c>
      <c r="AC85" s="17"/>
      <c r="AD85" s="17"/>
      <c r="AE85" s="17"/>
      <c r="AG85" s="17"/>
      <c r="AH85" s="20" t="str">
        <f>IFERROR(VLOOKUP(AG$4&amp;$A82,표1[],1,0),"")</f>
        <v/>
      </c>
      <c r="AI85" s="17"/>
      <c r="AJ85" s="17"/>
      <c r="AK85" s="17"/>
      <c r="AM85" s="17"/>
      <c r="AN85" s="20" t="str">
        <f>IFERROR(VLOOKUP(AM$4&amp;$A82,표1[],1,0),"")</f>
        <v/>
      </c>
      <c r="AO85" s="17"/>
      <c r="AP85" s="17"/>
      <c r="AQ85" s="17"/>
      <c r="AS85" s="17"/>
      <c r="AT85" s="20" t="str">
        <f>IFERROR(VLOOKUP(AS$4&amp;$A82,표1[],1,0),"")</f>
        <v/>
      </c>
      <c r="AU85" s="17"/>
      <c r="AV85" s="17"/>
      <c r="AW85" s="17"/>
    </row>
    <row r="86" spans="1:49" ht="24.95" customHeight="1">
      <c r="A86" s="18">
        <f t="shared" ref="A86" si="16">A82+1</f>
        <v>21</v>
      </c>
      <c r="C86" s="17"/>
      <c r="D86" s="17"/>
      <c r="E86" s="63" t="str">
        <f>IFERROR(VLOOKUP(C$4&amp;$A86,표1[],2,0),"")</f>
        <v/>
      </c>
      <c r="F86" s="64" t="str">
        <f>IFERROR(IF(VLOOKUP(C$4&amp;$A86,표1[],7,0)="높음","↑",IF(VLOOKUP(C$4&amp;$A86,표1[],7,0)="보통","ㅡ","↓")),"")</f>
        <v/>
      </c>
      <c r="G86" s="17"/>
      <c r="I86" s="17"/>
      <c r="J86" s="17"/>
      <c r="K86" s="63" t="str">
        <f>IFERROR(VLOOKUP(I$4&amp;$A86,표1[],2,0),"")</f>
        <v/>
      </c>
      <c r="L86" s="64" t="str">
        <f>IFERROR(IF(VLOOKUP(I$4&amp;$A86,표1[],7,0)="높음","↑",IF(VLOOKUP(I$4&amp;$A86,표1[],7,0)="보통","ㅡ","↓")),"")</f>
        <v/>
      </c>
      <c r="M86" s="17"/>
      <c r="O86" s="17"/>
      <c r="P86" s="17"/>
      <c r="Q86" s="63" t="str">
        <f>IFERROR(VLOOKUP(O$4&amp;$A86,표1[],2,0),"")</f>
        <v/>
      </c>
      <c r="R86" s="64" t="str">
        <f>IFERROR(IF(VLOOKUP(O$4&amp;$A86,표1[],7,0)="높음","↑",IF(VLOOKUP(O$4&amp;$A86,표1[],7,0)="보통","ㅡ","↓")),"")</f>
        <v/>
      </c>
      <c r="S86" s="17"/>
      <c r="U86" s="17"/>
      <c r="V86" s="17"/>
      <c r="W86" s="63" t="str">
        <f>IFERROR(VLOOKUP(U$4&amp;$A86,표1[],2,0),"")</f>
        <v/>
      </c>
      <c r="X86" s="64" t="str">
        <f>IFERROR(IF(VLOOKUP(U$4&amp;$A86,표1[],7,0)="높음","↑",IF(VLOOKUP(U$4&amp;$A86,표1[],7,0)="보통","ㅡ","↓")),"")</f>
        <v/>
      </c>
      <c r="Y86" s="17"/>
      <c r="AA86" s="17"/>
      <c r="AB86" s="17"/>
      <c r="AC86" s="63" t="str">
        <f>IFERROR(VLOOKUP(AA$4&amp;$A86,표1[],2,0),"")</f>
        <v/>
      </c>
      <c r="AD86" s="64" t="str">
        <f>IFERROR(IF(VLOOKUP(AA$4&amp;$A86,표1[],7,0)="높음","↑",IF(VLOOKUP(AA$4&amp;$A86,표1[],7,0)="보통","ㅡ","↓")),"")</f>
        <v/>
      </c>
      <c r="AE86" s="17"/>
      <c r="AG86" s="17"/>
      <c r="AH86" s="17"/>
      <c r="AI86" s="63" t="str">
        <f>IFERROR(VLOOKUP(AG$4&amp;$A86,표1[],2,0),"")</f>
        <v/>
      </c>
      <c r="AJ86" s="64" t="str">
        <f>IFERROR(IF(VLOOKUP(AG$4&amp;$A86,표1[],7,0)="높음","↑",IF(VLOOKUP(AG$4&amp;$A86,표1[],7,0)="보통","ㅡ","↓")),"")</f>
        <v/>
      </c>
      <c r="AK86" s="17"/>
      <c r="AM86" s="17"/>
      <c r="AN86" s="17"/>
      <c r="AO86" s="63" t="str">
        <f>IFERROR(VLOOKUP(AM$4&amp;$A86,표1[],2,0),"")</f>
        <v/>
      </c>
      <c r="AP86" s="64" t="str">
        <f>IFERROR(IF(VLOOKUP(AM$4&amp;$A86,표1[],7,0)="높음","↑",IF(VLOOKUP(AM$4&amp;$A86,표1[],7,0)="보통","ㅡ","↓")),"")</f>
        <v/>
      </c>
      <c r="AQ86" s="17"/>
      <c r="AS86" s="17"/>
      <c r="AT86" s="17"/>
      <c r="AU86" s="63" t="str">
        <f>IFERROR(VLOOKUP(AS$4&amp;$A86,표1[],2,0),"")</f>
        <v/>
      </c>
      <c r="AV86" s="64" t="str">
        <f>IFERROR(IF(VLOOKUP(AS$4&amp;$A86,표1[],7,0)="높음","↑",IF(VLOOKUP(AS$4&amp;$A86,표1[],7,0)="보통","ㅡ","↓")),"")</f>
        <v/>
      </c>
      <c r="AW86" s="17"/>
    </row>
    <row r="87" spans="1:49" ht="24.95" customHeight="1">
      <c r="C87" s="17"/>
      <c r="D87" s="17"/>
      <c r="E87" s="75" t="str">
        <f>IFERROR(VLOOKUP(C$4&amp;$A86,표1[],4,0),"")</f>
        <v/>
      </c>
      <c r="F87" s="75"/>
      <c r="G87" s="17"/>
      <c r="I87" s="17"/>
      <c r="J87" s="17"/>
      <c r="K87" s="75" t="str">
        <f>IFERROR(VLOOKUP(I$4&amp;$A86,표1[],4,0),"")</f>
        <v/>
      </c>
      <c r="L87" s="75"/>
      <c r="M87" s="17"/>
      <c r="O87" s="17"/>
      <c r="P87" s="17"/>
      <c r="Q87" s="75" t="str">
        <f>IFERROR(VLOOKUP(O$4&amp;$A86,표1[],4,0),"")</f>
        <v/>
      </c>
      <c r="R87" s="75"/>
      <c r="S87" s="17"/>
      <c r="U87" s="17"/>
      <c r="V87" s="17"/>
      <c r="W87" s="75" t="str">
        <f>IFERROR(VLOOKUP(U$4&amp;$A86,표1[],4,0),"")</f>
        <v/>
      </c>
      <c r="X87" s="75"/>
      <c r="Y87" s="17"/>
      <c r="AA87" s="17"/>
      <c r="AB87" s="17"/>
      <c r="AC87" s="75" t="str">
        <f>IFERROR(VLOOKUP(AA$4&amp;$A86,표1[],4,0),"")</f>
        <v/>
      </c>
      <c r="AD87" s="75"/>
      <c r="AE87" s="17"/>
      <c r="AG87" s="17"/>
      <c r="AH87" s="17"/>
      <c r="AI87" s="75" t="str">
        <f>IFERROR(VLOOKUP(AG$4&amp;$A86,표1[],4,0),"")</f>
        <v/>
      </c>
      <c r="AJ87" s="75"/>
      <c r="AK87" s="17"/>
      <c r="AM87" s="17"/>
      <c r="AN87" s="17"/>
      <c r="AO87" s="75" t="str">
        <f>IFERROR(VLOOKUP(AM$4&amp;$A86,표1[],4,0),"")</f>
        <v/>
      </c>
      <c r="AP87" s="75"/>
      <c r="AQ87" s="17"/>
      <c r="AS87" s="17"/>
      <c r="AT87" s="17"/>
      <c r="AU87" s="75" t="str">
        <f>IFERROR(VLOOKUP(AS$4&amp;$A86,표1[],4,0),"")</f>
        <v/>
      </c>
      <c r="AV87" s="75"/>
      <c r="AW87" s="17"/>
    </row>
    <row r="88" spans="1:49" ht="24.95" customHeight="1">
      <c r="C88" s="17"/>
      <c r="D88" s="17"/>
      <c r="E88" s="76" t="str">
        <f>IFERROR(VLOOKUP(C$4&amp;$A86,표1[],6,0),"")</f>
        <v/>
      </c>
      <c r="F88" s="76"/>
      <c r="G88" s="17"/>
      <c r="I88" s="17"/>
      <c r="J88" s="17"/>
      <c r="K88" s="76" t="str">
        <f>IFERROR(VLOOKUP(I$4&amp;$A86,표1[],6,0),"")</f>
        <v/>
      </c>
      <c r="L88" s="76"/>
      <c r="M88" s="17"/>
      <c r="O88" s="17"/>
      <c r="P88" s="17"/>
      <c r="Q88" s="76" t="str">
        <f>IFERROR(VLOOKUP(O$4&amp;$A86,표1[],6,0),"")</f>
        <v/>
      </c>
      <c r="R88" s="76"/>
      <c r="S88" s="17"/>
      <c r="U88" s="17"/>
      <c r="V88" s="17"/>
      <c r="W88" s="76" t="str">
        <f>IFERROR(VLOOKUP(U$4&amp;$A86,표1[],6,0),"")</f>
        <v/>
      </c>
      <c r="X88" s="76"/>
      <c r="Y88" s="17"/>
      <c r="AA88" s="17"/>
      <c r="AB88" s="17"/>
      <c r="AC88" s="76" t="str">
        <f>IFERROR(VLOOKUP(AA$4&amp;$A86,표1[],6,0),"")</f>
        <v/>
      </c>
      <c r="AD88" s="76"/>
      <c r="AE88" s="17"/>
      <c r="AG88" s="17"/>
      <c r="AH88" s="17"/>
      <c r="AI88" s="76" t="str">
        <f>IFERROR(VLOOKUP(AG$4&amp;$A86,표1[],6,0),"")</f>
        <v/>
      </c>
      <c r="AJ88" s="76"/>
      <c r="AK88" s="17"/>
      <c r="AM88" s="17"/>
      <c r="AN88" s="17"/>
      <c r="AO88" s="76" t="str">
        <f>IFERROR(VLOOKUP(AM$4&amp;$A86,표1[],6,0),"")</f>
        <v/>
      </c>
      <c r="AP88" s="76"/>
      <c r="AQ88" s="17"/>
      <c r="AS88" s="17"/>
      <c r="AT88" s="17"/>
      <c r="AU88" s="76" t="str">
        <f>IFERROR(VLOOKUP(AS$4&amp;$A86,표1[],6,0),"")</f>
        <v/>
      </c>
      <c r="AV88" s="76"/>
      <c r="AW88" s="17"/>
    </row>
    <row r="89" spans="1:49" ht="12" customHeight="1">
      <c r="C89" s="17"/>
      <c r="D89" s="20" t="str">
        <f>IFERROR(VLOOKUP(C$4&amp;$A86,표1[],1,0),"")</f>
        <v/>
      </c>
      <c r="E89" s="17"/>
      <c r="F89" s="17"/>
      <c r="G89" s="17"/>
      <c r="I89" s="17"/>
      <c r="J89" s="20" t="str">
        <f>IFERROR(VLOOKUP(I$4&amp;$A86,표1[],1,0),"")</f>
        <v/>
      </c>
      <c r="K89" s="17"/>
      <c r="L89" s="17"/>
      <c r="M89" s="17"/>
      <c r="O89" s="17"/>
      <c r="P89" s="20" t="str">
        <f>IFERROR(VLOOKUP(O$4&amp;$A86,표1[],1,0),"")</f>
        <v/>
      </c>
      <c r="Q89" s="17"/>
      <c r="R89" s="17"/>
      <c r="S89" s="17"/>
      <c r="U89" s="17"/>
      <c r="V89" s="20" t="str">
        <f>IFERROR(VLOOKUP(U$4&amp;$A86,표1[],1,0),"")</f>
        <v/>
      </c>
      <c r="W89" s="17"/>
      <c r="X89" s="17"/>
      <c r="Y89" s="17"/>
      <c r="AA89" s="17"/>
      <c r="AB89" s="20" t="str">
        <f>IFERROR(VLOOKUP(AA$4&amp;$A86,표1[],1,0),"")</f>
        <v/>
      </c>
      <c r="AC89" s="17"/>
      <c r="AD89" s="17"/>
      <c r="AE89" s="17"/>
      <c r="AG89" s="17"/>
      <c r="AH89" s="20" t="str">
        <f>IFERROR(VLOOKUP(AG$4&amp;$A86,표1[],1,0),"")</f>
        <v/>
      </c>
      <c r="AI89" s="17"/>
      <c r="AJ89" s="17"/>
      <c r="AK89" s="17"/>
      <c r="AM89" s="17"/>
      <c r="AN89" s="20" t="str">
        <f>IFERROR(VLOOKUP(AM$4&amp;$A86,표1[],1,0),"")</f>
        <v/>
      </c>
      <c r="AO89" s="17"/>
      <c r="AP89" s="17"/>
      <c r="AQ89" s="17"/>
      <c r="AS89" s="17"/>
      <c r="AT89" s="20" t="str">
        <f>IFERROR(VLOOKUP(AS$4&amp;$A86,표1[],1,0),"")</f>
        <v/>
      </c>
      <c r="AU89" s="17"/>
      <c r="AV89" s="17"/>
      <c r="AW89" s="17"/>
    </row>
    <row r="90" spans="1:49" ht="24.95" customHeight="1">
      <c r="A90" s="18">
        <f t="shared" ref="A90" si="17">A86+1</f>
        <v>22</v>
      </c>
      <c r="C90" s="17"/>
      <c r="D90" s="17"/>
      <c r="E90" s="63" t="str">
        <f>IFERROR(VLOOKUP(C$4&amp;$A90,표1[],2,0),"")</f>
        <v/>
      </c>
      <c r="F90" s="64" t="str">
        <f>IFERROR(IF(VLOOKUP(C$4&amp;$A90,표1[],7,0)="높음","↑",IF(VLOOKUP(C$4&amp;$A90,표1[],7,0)="보통","ㅡ","↓")),"")</f>
        <v/>
      </c>
      <c r="G90" s="17"/>
      <c r="I90" s="17"/>
      <c r="J90" s="17"/>
      <c r="K90" s="63" t="str">
        <f>IFERROR(VLOOKUP(I$4&amp;$A90,표1[],2,0),"")</f>
        <v/>
      </c>
      <c r="L90" s="64" t="str">
        <f>IFERROR(IF(VLOOKUP(I$4&amp;$A90,표1[],7,0)="높음","↑",IF(VLOOKUP(I$4&amp;$A90,표1[],7,0)="보통","ㅡ","↓")),"")</f>
        <v/>
      </c>
      <c r="M90" s="17"/>
      <c r="O90" s="17"/>
      <c r="P90" s="17"/>
      <c r="Q90" s="63" t="str">
        <f>IFERROR(VLOOKUP(O$4&amp;$A90,표1[],2,0),"")</f>
        <v/>
      </c>
      <c r="R90" s="64" t="str">
        <f>IFERROR(IF(VLOOKUP(O$4&amp;$A90,표1[],7,0)="높음","↑",IF(VLOOKUP(O$4&amp;$A90,표1[],7,0)="보통","ㅡ","↓")),"")</f>
        <v/>
      </c>
      <c r="S90" s="17"/>
      <c r="U90" s="17"/>
      <c r="V90" s="17"/>
      <c r="W90" s="63" t="str">
        <f>IFERROR(VLOOKUP(U$4&amp;$A90,표1[],2,0),"")</f>
        <v/>
      </c>
      <c r="X90" s="64" t="str">
        <f>IFERROR(IF(VLOOKUP(U$4&amp;$A90,표1[],7,0)="높음","↑",IF(VLOOKUP(U$4&amp;$A90,표1[],7,0)="보통","ㅡ","↓")),"")</f>
        <v/>
      </c>
      <c r="Y90" s="17"/>
      <c r="AA90" s="17"/>
      <c r="AB90" s="17"/>
      <c r="AC90" s="63" t="str">
        <f>IFERROR(VLOOKUP(AA$4&amp;$A90,표1[],2,0),"")</f>
        <v/>
      </c>
      <c r="AD90" s="64" t="str">
        <f>IFERROR(IF(VLOOKUP(AA$4&amp;$A90,표1[],7,0)="높음","↑",IF(VLOOKUP(AA$4&amp;$A90,표1[],7,0)="보통","ㅡ","↓")),"")</f>
        <v/>
      </c>
      <c r="AE90" s="17"/>
      <c r="AG90" s="17"/>
      <c r="AH90" s="17"/>
      <c r="AI90" s="63" t="str">
        <f>IFERROR(VLOOKUP(AG$4&amp;$A90,표1[],2,0),"")</f>
        <v/>
      </c>
      <c r="AJ90" s="64" t="str">
        <f>IFERROR(IF(VLOOKUP(AG$4&amp;$A90,표1[],7,0)="높음","↑",IF(VLOOKUP(AG$4&amp;$A90,표1[],7,0)="보통","ㅡ","↓")),"")</f>
        <v/>
      </c>
      <c r="AK90" s="17"/>
      <c r="AM90" s="17"/>
      <c r="AN90" s="17"/>
      <c r="AO90" s="63" t="str">
        <f>IFERROR(VLOOKUP(AM$4&amp;$A90,표1[],2,0),"")</f>
        <v/>
      </c>
      <c r="AP90" s="64" t="str">
        <f>IFERROR(IF(VLOOKUP(AM$4&amp;$A90,표1[],7,0)="높음","↑",IF(VLOOKUP(AM$4&amp;$A90,표1[],7,0)="보통","ㅡ","↓")),"")</f>
        <v/>
      </c>
      <c r="AQ90" s="17"/>
      <c r="AS90" s="17"/>
      <c r="AT90" s="17"/>
      <c r="AU90" s="63" t="str">
        <f>IFERROR(VLOOKUP(AS$4&amp;$A90,표1[],2,0),"")</f>
        <v/>
      </c>
      <c r="AV90" s="64" t="str">
        <f>IFERROR(IF(VLOOKUP(AS$4&amp;$A90,표1[],7,0)="높음","↑",IF(VLOOKUP(AS$4&amp;$A90,표1[],7,0)="보통","ㅡ","↓")),"")</f>
        <v/>
      </c>
      <c r="AW90" s="17"/>
    </row>
    <row r="91" spans="1:49" ht="24.95" customHeight="1">
      <c r="C91" s="17"/>
      <c r="D91" s="17"/>
      <c r="E91" s="75" t="str">
        <f>IFERROR(VLOOKUP(C$4&amp;$A90,표1[],4,0),"")</f>
        <v/>
      </c>
      <c r="F91" s="75"/>
      <c r="G91" s="17"/>
      <c r="I91" s="17"/>
      <c r="J91" s="17"/>
      <c r="K91" s="75" t="str">
        <f>IFERROR(VLOOKUP(I$4&amp;$A90,표1[],4,0),"")</f>
        <v/>
      </c>
      <c r="L91" s="75"/>
      <c r="M91" s="17"/>
      <c r="O91" s="17"/>
      <c r="P91" s="17"/>
      <c r="Q91" s="75" t="str">
        <f>IFERROR(VLOOKUP(O$4&amp;$A90,표1[],4,0),"")</f>
        <v/>
      </c>
      <c r="R91" s="75"/>
      <c r="S91" s="17"/>
      <c r="U91" s="17"/>
      <c r="V91" s="17"/>
      <c r="W91" s="75" t="str">
        <f>IFERROR(VLOOKUP(U$4&amp;$A90,표1[],4,0),"")</f>
        <v/>
      </c>
      <c r="X91" s="75"/>
      <c r="Y91" s="17"/>
      <c r="AA91" s="17"/>
      <c r="AB91" s="17"/>
      <c r="AC91" s="75" t="str">
        <f>IFERROR(VLOOKUP(AA$4&amp;$A90,표1[],4,0),"")</f>
        <v/>
      </c>
      <c r="AD91" s="75"/>
      <c r="AE91" s="17"/>
      <c r="AG91" s="17"/>
      <c r="AH91" s="17"/>
      <c r="AI91" s="75" t="str">
        <f>IFERROR(VLOOKUP(AG$4&amp;$A90,표1[],4,0),"")</f>
        <v/>
      </c>
      <c r="AJ91" s="75"/>
      <c r="AK91" s="17"/>
      <c r="AM91" s="17"/>
      <c r="AN91" s="17"/>
      <c r="AO91" s="75" t="str">
        <f>IFERROR(VLOOKUP(AM$4&amp;$A90,표1[],4,0),"")</f>
        <v/>
      </c>
      <c r="AP91" s="75"/>
      <c r="AQ91" s="17"/>
      <c r="AS91" s="17"/>
      <c r="AT91" s="17"/>
      <c r="AU91" s="75" t="str">
        <f>IFERROR(VLOOKUP(AS$4&amp;$A90,표1[],4,0),"")</f>
        <v/>
      </c>
      <c r="AV91" s="75"/>
      <c r="AW91" s="17"/>
    </row>
    <row r="92" spans="1:49" ht="24.95" customHeight="1">
      <c r="C92" s="17"/>
      <c r="D92" s="17"/>
      <c r="E92" s="76" t="str">
        <f>IFERROR(VLOOKUP(C$4&amp;$A90,표1[],6,0),"")</f>
        <v/>
      </c>
      <c r="F92" s="76"/>
      <c r="G92" s="17"/>
      <c r="I92" s="17"/>
      <c r="J92" s="17"/>
      <c r="K92" s="76" t="str">
        <f>IFERROR(VLOOKUP(I$4&amp;$A90,표1[],6,0),"")</f>
        <v/>
      </c>
      <c r="L92" s="76"/>
      <c r="M92" s="17"/>
      <c r="O92" s="17"/>
      <c r="P92" s="17"/>
      <c r="Q92" s="76" t="str">
        <f>IFERROR(VLOOKUP(O$4&amp;$A90,표1[],6,0),"")</f>
        <v/>
      </c>
      <c r="R92" s="76"/>
      <c r="S92" s="17"/>
      <c r="U92" s="17"/>
      <c r="V92" s="17"/>
      <c r="W92" s="76" t="str">
        <f>IFERROR(VLOOKUP(U$4&amp;$A90,표1[],6,0),"")</f>
        <v/>
      </c>
      <c r="X92" s="76"/>
      <c r="Y92" s="17"/>
      <c r="AA92" s="17"/>
      <c r="AB92" s="17"/>
      <c r="AC92" s="76" t="str">
        <f>IFERROR(VLOOKUP(AA$4&amp;$A90,표1[],6,0),"")</f>
        <v/>
      </c>
      <c r="AD92" s="76"/>
      <c r="AE92" s="17"/>
      <c r="AG92" s="17"/>
      <c r="AH92" s="17"/>
      <c r="AI92" s="76" t="str">
        <f>IFERROR(VLOOKUP(AG$4&amp;$A90,표1[],6,0),"")</f>
        <v/>
      </c>
      <c r="AJ92" s="76"/>
      <c r="AK92" s="17"/>
      <c r="AM92" s="17"/>
      <c r="AN92" s="17"/>
      <c r="AO92" s="76" t="str">
        <f>IFERROR(VLOOKUP(AM$4&amp;$A90,표1[],6,0),"")</f>
        <v/>
      </c>
      <c r="AP92" s="76"/>
      <c r="AQ92" s="17"/>
      <c r="AS92" s="17"/>
      <c r="AT92" s="17"/>
      <c r="AU92" s="76" t="str">
        <f>IFERROR(VLOOKUP(AS$4&amp;$A90,표1[],6,0),"")</f>
        <v/>
      </c>
      <c r="AV92" s="76"/>
      <c r="AW92" s="17"/>
    </row>
    <row r="93" spans="1:49" ht="12" customHeight="1">
      <c r="C93" s="17"/>
      <c r="D93" s="20" t="str">
        <f>IFERROR(VLOOKUP(C$4&amp;$A90,표1[],1,0),"")</f>
        <v/>
      </c>
      <c r="E93" s="17"/>
      <c r="F93" s="17"/>
      <c r="G93" s="17"/>
      <c r="I93" s="17"/>
      <c r="J93" s="20" t="str">
        <f>IFERROR(VLOOKUP(I$4&amp;$A90,표1[],1,0),"")</f>
        <v/>
      </c>
      <c r="K93" s="17"/>
      <c r="L93" s="17"/>
      <c r="M93" s="17"/>
      <c r="O93" s="17"/>
      <c r="P93" s="20" t="str">
        <f>IFERROR(VLOOKUP(O$4&amp;$A90,표1[],1,0),"")</f>
        <v/>
      </c>
      <c r="Q93" s="17"/>
      <c r="R93" s="17"/>
      <c r="S93" s="17"/>
      <c r="U93" s="17"/>
      <c r="V93" s="20" t="str">
        <f>IFERROR(VLOOKUP(U$4&amp;$A90,표1[],1,0),"")</f>
        <v/>
      </c>
      <c r="W93" s="17"/>
      <c r="X93" s="17"/>
      <c r="Y93" s="17"/>
      <c r="AA93" s="17"/>
      <c r="AB93" s="20" t="str">
        <f>IFERROR(VLOOKUP(AA$4&amp;$A90,표1[],1,0),"")</f>
        <v/>
      </c>
      <c r="AC93" s="17"/>
      <c r="AD93" s="17"/>
      <c r="AE93" s="17"/>
      <c r="AG93" s="17"/>
      <c r="AH93" s="20" t="str">
        <f>IFERROR(VLOOKUP(AG$4&amp;$A90,표1[],1,0),"")</f>
        <v/>
      </c>
      <c r="AI93" s="17"/>
      <c r="AJ93" s="17"/>
      <c r="AK93" s="17"/>
      <c r="AM93" s="17"/>
      <c r="AN93" s="20" t="str">
        <f>IFERROR(VLOOKUP(AM$4&amp;$A90,표1[],1,0),"")</f>
        <v/>
      </c>
      <c r="AO93" s="17"/>
      <c r="AP93" s="17"/>
      <c r="AQ93" s="17"/>
      <c r="AS93" s="17"/>
      <c r="AT93" s="20" t="str">
        <f>IFERROR(VLOOKUP(AS$4&amp;$A90,표1[],1,0),"")</f>
        <v/>
      </c>
      <c r="AU93" s="17"/>
      <c r="AV93" s="17"/>
      <c r="AW93" s="17"/>
    </row>
  </sheetData>
  <sheetProtection formatColumns="0" selectLockedCells="1"/>
  <mergeCells count="361">
    <mergeCell ref="AO88:AP88"/>
    <mergeCell ref="AU88:AV88"/>
    <mergeCell ref="AO91:AP91"/>
    <mergeCell ref="AU91:AV91"/>
    <mergeCell ref="AO92:AP92"/>
    <mergeCell ref="AU92:AV92"/>
    <mergeCell ref="AO83:AP83"/>
    <mergeCell ref="AU83:AV83"/>
    <mergeCell ref="AO84:AP84"/>
    <mergeCell ref="AU84:AV84"/>
    <mergeCell ref="AO87:AP87"/>
    <mergeCell ref="AU87:AV87"/>
    <mergeCell ref="AO76:AP76"/>
    <mergeCell ref="AU76:AV76"/>
    <mergeCell ref="AO79:AP79"/>
    <mergeCell ref="AU79:AV79"/>
    <mergeCell ref="AO80:AP80"/>
    <mergeCell ref="AU80:AV80"/>
    <mergeCell ref="AO71:AP71"/>
    <mergeCell ref="AU71:AV71"/>
    <mergeCell ref="AO72:AP72"/>
    <mergeCell ref="AU72:AV72"/>
    <mergeCell ref="AO75:AP75"/>
    <mergeCell ref="AU75:AV75"/>
    <mergeCell ref="AO64:AP64"/>
    <mergeCell ref="AU64:AV64"/>
    <mergeCell ref="AO67:AP67"/>
    <mergeCell ref="AU67:AV67"/>
    <mergeCell ref="AO68:AP68"/>
    <mergeCell ref="AU68:AV68"/>
    <mergeCell ref="AO59:AP59"/>
    <mergeCell ref="AU59:AV59"/>
    <mergeCell ref="AO60:AP60"/>
    <mergeCell ref="AU60:AV60"/>
    <mergeCell ref="AO63:AP63"/>
    <mergeCell ref="AU63:AV63"/>
    <mergeCell ref="AO52:AP52"/>
    <mergeCell ref="AU52:AV52"/>
    <mergeCell ref="AO55:AP55"/>
    <mergeCell ref="AU55:AV55"/>
    <mergeCell ref="AO56:AP56"/>
    <mergeCell ref="AU56:AV56"/>
    <mergeCell ref="AO47:AP47"/>
    <mergeCell ref="AU47:AV47"/>
    <mergeCell ref="AO48:AP48"/>
    <mergeCell ref="AU48:AV48"/>
    <mergeCell ref="AO51:AP51"/>
    <mergeCell ref="AU51:AV51"/>
    <mergeCell ref="AO40:AP40"/>
    <mergeCell ref="AU40:AV40"/>
    <mergeCell ref="AO43:AP43"/>
    <mergeCell ref="AU43:AV43"/>
    <mergeCell ref="AO44:AP44"/>
    <mergeCell ref="AU44:AV44"/>
    <mergeCell ref="AO35:AP35"/>
    <mergeCell ref="AU35:AV35"/>
    <mergeCell ref="AO36:AP36"/>
    <mergeCell ref="AU36:AV36"/>
    <mergeCell ref="AO39:AP39"/>
    <mergeCell ref="AU39:AV39"/>
    <mergeCell ref="AO28:AP28"/>
    <mergeCell ref="AU28:AV28"/>
    <mergeCell ref="AO31:AP31"/>
    <mergeCell ref="AU31:AV31"/>
    <mergeCell ref="AO32:AP32"/>
    <mergeCell ref="AU32:AV32"/>
    <mergeCell ref="AO23:AP23"/>
    <mergeCell ref="AU23:AV23"/>
    <mergeCell ref="AO24:AP24"/>
    <mergeCell ref="AU24:AV24"/>
    <mergeCell ref="AO27:AP27"/>
    <mergeCell ref="AU27:AV27"/>
    <mergeCell ref="AO16:AP16"/>
    <mergeCell ref="AU16:AV16"/>
    <mergeCell ref="AO19:AP19"/>
    <mergeCell ref="AU19:AV19"/>
    <mergeCell ref="AO20:AP20"/>
    <mergeCell ref="AU20:AV20"/>
    <mergeCell ref="AO11:AP11"/>
    <mergeCell ref="AU11:AV11"/>
    <mergeCell ref="AO12:AP12"/>
    <mergeCell ref="AU12:AV12"/>
    <mergeCell ref="AO15:AP15"/>
    <mergeCell ref="AU15:AV15"/>
    <mergeCell ref="AM4:AQ4"/>
    <mergeCell ref="AS4:AW4"/>
    <mergeCell ref="AO7:AP7"/>
    <mergeCell ref="AU7:AV7"/>
    <mergeCell ref="AO8:AP8"/>
    <mergeCell ref="AU8:AV8"/>
    <mergeCell ref="AI84:AJ84"/>
    <mergeCell ref="AI87:AJ87"/>
    <mergeCell ref="AI88:AJ88"/>
    <mergeCell ref="AI55:AJ55"/>
    <mergeCell ref="AI56:AJ56"/>
    <mergeCell ref="AI59:AJ59"/>
    <mergeCell ref="AI60:AJ60"/>
    <mergeCell ref="AI63:AJ63"/>
    <mergeCell ref="AI44:AJ44"/>
    <mergeCell ref="AI47:AJ47"/>
    <mergeCell ref="AI48:AJ48"/>
    <mergeCell ref="AI51:AJ51"/>
    <mergeCell ref="AI52:AJ52"/>
    <mergeCell ref="AI35:AJ35"/>
    <mergeCell ref="AI36:AJ36"/>
    <mergeCell ref="AI39:AJ39"/>
    <mergeCell ref="AI40:AJ40"/>
    <mergeCell ref="AI43:AJ43"/>
    <mergeCell ref="AI91:AJ91"/>
    <mergeCell ref="AI92:AJ92"/>
    <mergeCell ref="AI75:AJ75"/>
    <mergeCell ref="AI76:AJ76"/>
    <mergeCell ref="AI79:AJ79"/>
    <mergeCell ref="AI80:AJ80"/>
    <mergeCell ref="AI83:AJ83"/>
    <mergeCell ref="AI64:AJ64"/>
    <mergeCell ref="AI67:AJ67"/>
    <mergeCell ref="AI68:AJ68"/>
    <mergeCell ref="AI71:AJ71"/>
    <mergeCell ref="AI72:AJ72"/>
    <mergeCell ref="AC92:AD92"/>
    <mergeCell ref="AG4:AK4"/>
    <mergeCell ref="AI7:AJ7"/>
    <mergeCell ref="AI8:AJ8"/>
    <mergeCell ref="AI11:AJ11"/>
    <mergeCell ref="AI12:AJ12"/>
    <mergeCell ref="AI15:AJ15"/>
    <mergeCell ref="AI16:AJ16"/>
    <mergeCell ref="AI19:AJ19"/>
    <mergeCell ref="AI20:AJ20"/>
    <mergeCell ref="AI23:AJ23"/>
    <mergeCell ref="AI24:AJ24"/>
    <mergeCell ref="AI27:AJ27"/>
    <mergeCell ref="AI28:AJ28"/>
    <mergeCell ref="AI31:AJ31"/>
    <mergeCell ref="AI32:AJ32"/>
    <mergeCell ref="AC83:AD83"/>
    <mergeCell ref="AC84:AD84"/>
    <mergeCell ref="AC87:AD87"/>
    <mergeCell ref="AC88:AD88"/>
    <mergeCell ref="AC91:AD91"/>
    <mergeCell ref="AC72:AD72"/>
    <mergeCell ref="AC75:AD75"/>
    <mergeCell ref="AC76:AD76"/>
    <mergeCell ref="AC79:AD79"/>
    <mergeCell ref="AC80:AD80"/>
    <mergeCell ref="AC63:AD63"/>
    <mergeCell ref="AC64:AD64"/>
    <mergeCell ref="AC67:AD67"/>
    <mergeCell ref="AC68:AD68"/>
    <mergeCell ref="AC71:AD71"/>
    <mergeCell ref="AC52:AD52"/>
    <mergeCell ref="AC55:AD55"/>
    <mergeCell ref="AC56:AD56"/>
    <mergeCell ref="AC59:AD59"/>
    <mergeCell ref="AC60:AD60"/>
    <mergeCell ref="AC43:AD43"/>
    <mergeCell ref="AC44:AD44"/>
    <mergeCell ref="AC47:AD47"/>
    <mergeCell ref="AC48:AD48"/>
    <mergeCell ref="AC51:AD51"/>
    <mergeCell ref="AC32:AD32"/>
    <mergeCell ref="AC35:AD35"/>
    <mergeCell ref="AC36:AD36"/>
    <mergeCell ref="AC39:AD39"/>
    <mergeCell ref="AC40:AD40"/>
    <mergeCell ref="W91:X91"/>
    <mergeCell ref="W92:X92"/>
    <mergeCell ref="AA4:AE4"/>
    <mergeCell ref="AC7:AD7"/>
    <mergeCell ref="AC8:AD8"/>
    <mergeCell ref="AC11:AD11"/>
    <mergeCell ref="AC12:AD12"/>
    <mergeCell ref="AC15:AD15"/>
    <mergeCell ref="AC16:AD16"/>
    <mergeCell ref="AC19:AD19"/>
    <mergeCell ref="AC20:AD20"/>
    <mergeCell ref="AC23:AD23"/>
    <mergeCell ref="AC24:AD24"/>
    <mergeCell ref="AC27:AD27"/>
    <mergeCell ref="AC28:AD28"/>
    <mergeCell ref="AC31:AD31"/>
    <mergeCell ref="W80:X80"/>
    <mergeCell ref="W83:X83"/>
    <mergeCell ref="W84:X84"/>
    <mergeCell ref="W87:X87"/>
    <mergeCell ref="W88:X88"/>
    <mergeCell ref="W71:X71"/>
    <mergeCell ref="W72:X72"/>
    <mergeCell ref="W75:X75"/>
    <mergeCell ref="W76:X76"/>
    <mergeCell ref="W79:X79"/>
    <mergeCell ref="W60:X60"/>
    <mergeCell ref="W63:X63"/>
    <mergeCell ref="W64:X64"/>
    <mergeCell ref="W67:X67"/>
    <mergeCell ref="W68:X68"/>
    <mergeCell ref="W51:X51"/>
    <mergeCell ref="W52:X52"/>
    <mergeCell ref="W55:X55"/>
    <mergeCell ref="W56:X56"/>
    <mergeCell ref="W59:X59"/>
    <mergeCell ref="W40:X40"/>
    <mergeCell ref="W43:X43"/>
    <mergeCell ref="W44:X44"/>
    <mergeCell ref="W47:X47"/>
    <mergeCell ref="W48:X48"/>
    <mergeCell ref="W31:X31"/>
    <mergeCell ref="W32:X32"/>
    <mergeCell ref="W35:X35"/>
    <mergeCell ref="W36:X36"/>
    <mergeCell ref="W39:X39"/>
    <mergeCell ref="Q88:R88"/>
    <mergeCell ref="Q91:R91"/>
    <mergeCell ref="Q92:R92"/>
    <mergeCell ref="U4:Y4"/>
    <mergeCell ref="W7:X7"/>
    <mergeCell ref="W8:X8"/>
    <mergeCell ref="W11:X11"/>
    <mergeCell ref="W12:X12"/>
    <mergeCell ref="W15:X15"/>
    <mergeCell ref="W16:X16"/>
    <mergeCell ref="W19:X19"/>
    <mergeCell ref="W20:X20"/>
    <mergeCell ref="W23:X23"/>
    <mergeCell ref="W24:X24"/>
    <mergeCell ref="W27:X27"/>
    <mergeCell ref="W28:X28"/>
    <mergeCell ref="Q79:R79"/>
    <mergeCell ref="Q80:R80"/>
    <mergeCell ref="Q83:R83"/>
    <mergeCell ref="Q84:R84"/>
    <mergeCell ref="Q87:R87"/>
    <mergeCell ref="Q68:R68"/>
    <mergeCell ref="Q71:R71"/>
    <mergeCell ref="Q72:R72"/>
    <mergeCell ref="Q75:R75"/>
    <mergeCell ref="Q76:R76"/>
    <mergeCell ref="Q59:R59"/>
    <mergeCell ref="Q60:R60"/>
    <mergeCell ref="Q63:R63"/>
    <mergeCell ref="Q64:R64"/>
    <mergeCell ref="Q67:R67"/>
    <mergeCell ref="Q48:R48"/>
    <mergeCell ref="Q51:R51"/>
    <mergeCell ref="Q52:R52"/>
    <mergeCell ref="Q55:R55"/>
    <mergeCell ref="Q56:R56"/>
    <mergeCell ref="Q40:R40"/>
    <mergeCell ref="Q43:R43"/>
    <mergeCell ref="Q44:R44"/>
    <mergeCell ref="Q47:R47"/>
    <mergeCell ref="Q28:R28"/>
    <mergeCell ref="Q31:R31"/>
    <mergeCell ref="Q32:R32"/>
    <mergeCell ref="Q35:R35"/>
    <mergeCell ref="Q36:R36"/>
    <mergeCell ref="K88:L88"/>
    <mergeCell ref="K91:L91"/>
    <mergeCell ref="K92:L92"/>
    <mergeCell ref="O4:S4"/>
    <mergeCell ref="Q7:R7"/>
    <mergeCell ref="Q8:R8"/>
    <mergeCell ref="Q11:R11"/>
    <mergeCell ref="Q12:R12"/>
    <mergeCell ref="Q15:R15"/>
    <mergeCell ref="Q16:R16"/>
    <mergeCell ref="Q19:R19"/>
    <mergeCell ref="Q20:R20"/>
    <mergeCell ref="Q23:R23"/>
    <mergeCell ref="Q24:R24"/>
    <mergeCell ref="Q27:R27"/>
    <mergeCell ref="K76:L76"/>
    <mergeCell ref="K79:L79"/>
    <mergeCell ref="K80:L80"/>
    <mergeCell ref="K83:L83"/>
    <mergeCell ref="K84:L84"/>
    <mergeCell ref="K67:L67"/>
    <mergeCell ref="K68:L68"/>
    <mergeCell ref="K71:L71"/>
    <mergeCell ref="Q39:R39"/>
    <mergeCell ref="K60:L60"/>
    <mergeCell ref="K63:L63"/>
    <mergeCell ref="K64:L64"/>
    <mergeCell ref="K47:L47"/>
    <mergeCell ref="K48:L48"/>
    <mergeCell ref="K51:L51"/>
    <mergeCell ref="K52:L52"/>
    <mergeCell ref="K55:L55"/>
    <mergeCell ref="K87:L87"/>
    <mergeCell ref="E71:F71"/>
    <mergeCell ref="E72:F72"/>
    <mergeCell ref="E75:F75"/>
    <mergeCell ref="E76:F76"/>
    <mergeCell ref="E79:F79"/>
    <mergeCell ref="K16:L16"/>
    <mergeCell ref="K19:L19"/>
    <mergeCell ref="K20:L20"/>
    <mergeCell ref="K23:L23"/>
    <mergeCell ref="K24:L24"/>
    <mergeCell ref="K36:L36"/>
    <mergeCell ref="K39:L39"/>
    <mergeCell ref="K40:L40"/>
    <mergeCell ref="K43:L43"/>
    <mergeCell ref="K44:L44"/>
    <mergeCell ref="K27:L27"/>
    <mergeCell ref="K28:L28"/>
    <mergeCell ref="K31:L31"/>
    <mergeCell ref="K32:L32"/>
    <mergeCell ref="K35:L35"/>
    <mergeCell ref="K72:L72"/>
    <mergeCell ref="K75:L75"/>
    <mergeCell ref="K56:L56"/>
    <mergeCell ref="K59:L59"/>
    <mergeCell ref="E91:F91"/>
    <mergeCell ref="E92:F92"/>
    <mergeCell ref="E11:F11"/>
    <mergeCell ref="E12:F12"/>
    <mergeCell ref="E15:F15"/>
    <mergeCell ref="E16:F16"/>
    <mergeCell ref="E19:F19"/>
    <mergeCell ref="E20:F20"/>
    <mergeCell ref="E23:F23"/>
    <mergeCell ref="E24:F24"/>
    <mergeCell ref="E27:F27"/>
    <mergeCell ref="E28:F28"/>
    <mergeCell ref="E31:F31"/>
    <mergeCell ref="E32:F32"/>
    <mergeCell ref="E51:F51"/>
    <mergeCell ref="E52:F52"/>
    <mergeCell ref="E55:F55"/>
    <mergeCell ref="E56:F56"/>
    <mergeCell ref="E59:F59"/>
    <mergeCell ref="E80:F80"/>
    <mergeCell ref="E83:F83"/>
    <mergeCell ref="E84:F84"/>
    <mergeCell ref="E87:F87"/>
    <mergeCell ref="E88:F88"/>
    <mergeCell ref="E43:F43"/>
    <mergeCell ref="E44:F44"/>
    <mergeCell ref="E47:F47"/>
    <mergeCell ref="E48:F48"/>
    <mergeCell ref="E60:F60"/>
    <mergeCell ref="E63:F63"/>
    <mergeCell ref="E64:F64"/>
    <mergeCell ref="E67:F67"/>
    <mergeCell ref="E68:F68"/>
    <mergeCell ref="C2:H2"/>
    <mergeCell ref="I4:M4"/>
    <mergeCell ref="C4:G4"/>
    <mergeCell ref="E7:F7"/>
    <mergeCell ref="E8:F8"/>
    <mergeCell ref="E35:F35"/>
    <mergeCell ref="E36:F36"/>
    <mergeCell ref="E39:F39"/>
    <mergeCell ref="E40:F40"/>
    <mergeCell ref="K7:L7"/>
    <mergeCell ref="K8:L8"/>
    <mergeCell ref="K11:L11"/>
    <mergeCell ref="K12:L12"/>
    <mergeCell ref="K15:L15"/>
  </mergeCells>
  <phoneticPr fontId="1" type="noConversion"/>
  <conditionalFormatting sqref="D8">
    <cfRule type="expression" dxfId="1583" priority="4736">
      <formula>D9&lt;&gt;""</formula>
    </cfRule>
  </conditionalFormatting>
  <conditionalFormatting sqref="F6">
    <cfRule type="expression" dxfId="1582" priority="4737">
      <formula>AND(F6="↓",D9&lt;&gt;"")</formula>
    </cfRule>
    <cfRule type="expression" dxfId="1581" priority="4738">
      <formula>AND(F6="ㅡ",D9&lt;&gt;"")</formula>
    </cfRule>
    <cfRule type="expression" dxfId="1580" priority="4739">
      <formula>AND(F6="↑",D9&lt;&gt;"")</formula>
    </cfRule>
  </conditionalFormatting>
  <conditionalFormatting sqref="E6">
    <cfRule type="expression" dxfId="1579" priority="4740">
      <formula>D9&lt;&gt;""</formula>
    </cfRule>
  </conditionalFormatting>
  <conditionalFormatting sqref="E7">
    <cfRule type="expression" dxfId="1578" priority="4741">
      <formula>D9&lt;&gt;""</formula>
    </cfRule>
  </conditionalFormatting>
  <conditionalFormatting sqref="E8">
    <cfRule type="expression" dxfId="1577" priority="4743">
      <formula>D9&lt;&gt;""</formula>
    </cfRule>
  </conditionalFormatting>
  <conditionalFormatting sqref="D6">
    <cfRule type="expression" dxfId="1576" priority="3259">
      <formula>D9&lt;&gt;""</formula>
    </cfRule>
  </conditionalFormatting>
  <conditionalFormatting sqref="D7">
    <cfRule type="expression" dxfId="1575" priority="3268">
      <formula>D9&lt;&gt;""</formula>
    </cfRule>
  </conditionalFormatting>
  <conditionalFormatting sqref="D12">
    <cfRule type="expression" dxfId="1574" priority="1578">
      <formula>D13&lt;&gt;""</formula>
    </cfRule>
  </conditionalFormatting>
  <conditionalFormatting sqref="F10">
    <cfRule type="expression" dxfId="1573" priority="1579">
      <formula>AND(F10="↓",D13&lt;&gt;"")</formula>
    </cfRule>
    <cfRule type="expression" dxfId="1572" priority="1580">
      <formula>AND(F10="ㅡ",D13&lt;&gt;"")</formula>
    </cfRule>
    <cfRule type="expression" dxfId="1571" priority="1581">
      <formula>AND(F10="↑",D13&lt;&gt;"")</formula>
    </cfRule>
  </conditionalFormatting>
  <conditionalFormatting sqref="E10">
    <cfRule type="expression" dxfId="1570" priority="1582">
      <formula>D13&lt;&gt;""</formula>
    </cfRule>
  </conditionalFormatting>
  <conditionalFormatting sqref="E11">
    <cfRule type="expression" dxfId="1569" priority="1583">
      <formula>D13&lt;&gt;""</formula>
    </cfRule>
  </conditionalFormatting>
  <conditionalFormatting sqref="E12">
    <cfRule type="expression" dxfId="1568" priority="1584">
      <formula>D13&lt;&gt;""</formula>
    </cfRule>
  </conditionalFormatting>
  <conditionalFormatting sqref="D10">
    <cfRule type="expression" dxfId="1567" priority="1576">
      <formula>D13&lt;&gt;""</formula>
    </cfRule>
  </conditionalFormatting>
  <conditionalFormatting sqref="D11">
    <cfRule type="expression" dxfId="1566" priority="1577">
      <formula>D13&lt;&gt;""</formula>
    </cfRule>
  </conditionalFormatting>
  <conditionalFormatting sqref="D16">
    <cfRule type="expression" dxfId="1565" priority="1569">
      <formula>D17&lt;&gt;""</formula>
    </cfRule>
  </conditionalFormatting>
  <conditionalFormatting sqref="F14">
    <cfRule type="expression" dxfId="1564" priority="1570">
      <formula>AND(F14="↓",D17&lt;&gt;"")</formula>
    </cfRule>
    <cfRule type="expression" dxfId="1563" priority="1571">
      <formula>AND(F14="ㅡ",D17&lt;&gt;"")</formula>
    </cfRule>
    <cfRule type="expression" dxfId="1562" priority="1572">
      <formula>AND(F14="↑",D17&lt;&gt;"")</formula>
    </cfRule>
  </conditionalFormatting>
  <conditionalFormatting sqref="E14">
    <cfRule type="expression" dxfId="1561" priority="1573">
      <formula>D17&lt;&gt;""</formula>
    </cfRule>
  </conditionalFormatting>
  <conditionalFormatting sqref="E15">
    <cfRule type="expression" dxfId="1560" priority="1574">
      <formula>D17&lt;&gt;""</formula>
    </cfRule>
  </conditionalFormatting>
  <conditionalFormatting sqref="E16">
    <cfRule type="expression" dxfId="1559" priority="1575">
      <formula>D17&lt;&gt;""</formula>
    </cfRule>
  </conditionalFormatting>
  <conditionalFormatting sqref="D14">
    <cfRule type="expression" dxfId="1558" priority="1567">
      <formula>D17&lt;&gt;""</formula>
    </cfRule>
  </conditionalFormatting>
  <conditionalFormatting sqref="D15">
    <cfRule type="expression" dxfId="1557" priority="1568">
      <formula>D17&lt;&gt;""</formula>
    </cfRule>
  </conditionalFormatting>
  <conditionalFormatting sqref="D20">
    <cfRule type="expression" dxfId="1556" priority="1560">
      <formula>D21&lt;&gt;""</formula>
    </cfRule>
  </conditionalFormatting>
  <conditionalFormatting sqref="F18">
    <cfRule type="expression" dxfId="1555" priority="1561">
      <formula>AND(F18="↓",D21&lt;&gt;"")</formula>
    </cfRule>
    <cfRule type="expression" dxfId="1554" priority="1562">
      <formula>AND(F18="ㅡ",D21&lt;&gt;"")</formula>
    </cfRule>
    <cfRule type="expression" dxfId="1553" priority="1563">
      <formula>AND(F18="↑",D21&lt;&gt;"")</formula>
    </cfRule>
  </conditionalFormatting>
  <conditionalFormatting sqref="E18">
    <cfRule type="expression" dxfId="1552" priority="1564">
      <formula>D21&lt;&gt;""</formula>
    </cfRule>
  </conditionalFormatting>
  <conditionalFormatting sqref="E19">
    <cfRule type="expression" dxfId="1551" priority="1565">
      <formula>D21&lt;&gt;""</formula>
    </cfRule>
  </conditionalFormatting>
  <conditionalFormatting sqref="E20">
    <cfRule type="expression" dxfId="1550" priority="1566">
      <formula>D21&lt;&gt;""</formula>
    </cfRule>
  </conditionalFormatting>
  <conditionalFormatting sqref="D18">
    <cfRule type="expression" dxfId="1549" priority="1558">
      <formula>D21&lt;&gt;""</formula>
    </cfRule>
  </conditionalFormatting>
  <conditionalFormatting sqref="D19">
    <cfRule type="expression" dxfId="1548" priority="1559">
      <formula>D21&lt;&gt;""</formula>
    </cfRule>
  </conditionalFormatting>
  <conditionalFormatting sqref="D24">
    <cfRule type="expression" dxfId="1547" priority="1551">
      <formula>D25&lt;&gt;""</formula>
    </cfRule>
  </conditionalFormatting>
  <conditionalFormatting sqref="F22">
    <cfRule type="expression" dxfId="1546" priority="1552">
      <formula>AND(F22="↓",D25&lt;&gt;"")</formula>
    </cfRule>
    <cfRule type="expression" dxfId="1545" priority="1553">
      <formula>AND(F22="ㅡ",D25&lt;&gt;"")</formula>
    </cfRule>
    <cfRule type="expression" dxfId="1544" priority="1554">
      <formula>AND(F22="↑",D25&lt;&gt;"")</formula>
    </cfRule>
  </conditionalFormatting>
  <conditionalFormatting sqref="E22">
    <cfRule type="expression" dxfId="1543" priority="1555">
      <formula>D25&lt;&gt;""</formula>
    </cfRule>
  </conditionalFormatting>
  <conditionalFormatting sqref="E23">
    <cfRule type="expression" dxfId="1542" priority="1556">
      <formula>D25&lt;&gt;""</formula>
    </cfRule>
  </conditionalFormatting>
  <conditionalFormatting sqref="E24">
    <cfRule type="expression" dxfId="1541" priority="1557">
      <formula>D25&lt;&gt;""</formula>
    </cfRule>
  </conditionalFormatting>
  <conditionalFormatting sqref="D22">
    <cfRule type="expression" dxfId="1540" priority="1549">
      <formula>D25&lt;&gt;""</formula>
    </cfRule>
  </conditionalFormatting>
  <conditionalFormatting sqref="D23">
    <cfRule type="expression" dxfId="1539" priority="1550">
      <formula>D25&lt;&gt;""</formula>
    </cfRule>
  </conditionalFormatting>
  <conditionalFormatting sqref="D28">
    <cfRule type="expression" dxfId="1538" priority="1542">
      <formula>D29&lt;&gt;""</formula>
    </cfRule>
  </conditionalFormatting>
  <conditionalFormatting sqref="F26">
    <cfRule type="expression" dxfId="1537" priority="1543">
      <formula>AND(F26="↓",D29&lt;&gt;"")</formula>
    </cfRule>
    <cfRule type="expression" dxfId="1536" priority="1544">
      <formula>AND(F26="ㅡ",D29&lt;&gt;"")</formula>
    </cfRule>
    <cfRule type="expression" dxfId="1535" priority="1545">
      <formula>AND(F26="↑",D29&lt;&gt;"")</formula>
    </cfRule>
  </conditionalFormatting>
  <conditionalFormatting sqref="E26">
    <cfRule type="expression" dxfId="1534" priority="1546">
      <formula>D29&lt;&gt;""</formula>
    </cfRule>
  </conditionalFormatting>
  <conditionalFormatting sqref="E27">
    <cfRule type="expression" dxfId="1533" priority="1547">
      <formula>D29&lt;&gt;""</formula>
    </cfRule>
  </conditionalFormatting>
  <conditionalFormatting sqref="E28">
    <cfRule type="expression" dxfId="1532" priority="1548">
      <formula>D29&lt;&gt;""</formula>
    </cfRule>
  </conditionalFormatting>
  <conditionalFormatting sqref="D26">
    <cfRule type="expression" dxfId="1531" priority="1540">
      <formula>D29&lt;&gt;""</formula>
    </cfRule>
  </conditionalFormatting>
  <conditionalFormatting sqref="D27">
    <cfRule type="expression" dxfId="1530" priority="1541">
      <formula>D29&lt;&gt;""</formula>
    </cfRule>
  </conditionalFormatting>
  <conditionalFormatting sqref="D32">
    <cfRule type="expression" dxfId="1529" priority="1533">
      <formula>D33&lt;&gt;""</formula>
    </cfRule>
  </conditionalFormatting>
  <conditionalFormatting sqref="F30">
    <cfRule type="expression" dxfId="1528" priority="1534">
      <formula>AND(F30="↓",D33&lt;&gt;"")</formula>
    </cfRule>
    <cfRule type="expression" dxfId="1527" priority="1535">
      <formula>AND(F30="ㅡ",D33&lt;&gt;"")</formula>
    </cfRule>
    <cfRule type="expression" dxfId="1526" priority="1536">
      <formula>AND(F30="↑",D33&lt;&gt;"")</formula>
    </cfRule>
  </conditionalFormatting>
  <conditionalFormatting sqref="E30">
    <cfRule type="expression" dxfId="1525" priority="1537">
      <formula>D33&lt;&gt;""</formula>
    </cfRule>
  </conditionalFormatting>
  <conditionalFormatting sqref="E31">
    <cfRule type="expression" dxfId="1524" priority="1538">
      <formula>D33&lt;&gt;""</formula>
    </cfRule>
  </conditionalFormatting>
  <conditionalFormatting sqref="E32">
    <cfRule type="expression" dxfId="1523" priority="1539">
      <formula>D33&lt;&gt;""</formula>
    </cfRule>
  </conditionalFormatting>
  <conditionalFormatting sqref="D30">
    <cfRule type="expression" dxfId="1522" priority="1531">
      <formula>D33&lt;&gt;""</formula>
    </cfRule>
  </conditionalFormatting>
  <conditionalFormatting sqref="D31">
    <cfRule type="expression" dxfId="1521" priority="1532">
      <formula>D33&lt;&gt;""</formula>
    </cfRule>
  </conditionalFormatting>
  <conditionalFormatting sqref="D36">
    <cfRule type="expression" dxfId="1520" priority="1524">
      <formula>D37&lt;&gt;""</formula>
    </cfRule>
  </conditionalFormatting>
  <conditionalFormatting sqref="F34">
    <cfRule type="expression" dxfId="1519" priority="1525">
      <formula>AND(F34="↓",D37&lt;&gt;"")</formula>
    </cfRule>
    <cfRule type="expression" dxfId="1518" priority="1526">
      <formula>AND(F34="ㅡ",D37&lt;&gt;"")</formula>
    </cfRule>
    <cfRule type="expression" dxfId="1517" priority="1527">
      <formula>AND(F34="↑",D37&lt;&gt;"")</formula>
    </cfRule>
  </conditionalFormatting>
  <conditionalFormatting sqref="E34">
    <cfRule type="expression" dxfId="1516" priority="1528">
      <formula>D37&lt;&gt;""</formula>
    </cfRule>
  </conditionalFormatting>
  <conditionalFormatting sqref="E35">
    <cfRule type="expression" dxfId="1515" priority="1529">
      <formula>D37&lt;&gt;""</formula>
    </cfRule>
  </conditionalFormatting>
  <conditionalFormatting sqref="E36">
    <cfRule type="expression" dxfId="1514" priority="1530">
      <formula>D37&lt;&gt;""</formula>
    </cfRule>
  </conditionalFormatting>
  <conditionalFormatting sqref="D34">
    <cfRule type="expression" dxfId="1513" priority="1522">
      <formula>D37&lt;&gt;""</formula>
    </cfRule>
  </conditionalFormatting>
  <conditionalFormatting sqref="D35">
    <cfRule type="expression" dxfId="1512" priority="1523">
      <formula>D37&lt;&gt;""</formula>
    </cfRule>
  </conditionalFormatting>
  <conditionalFormatting sqref="D40">
    <cfRule type="expression" dxfId="1511" priority="1515">
      <formula>D41&lt;&gt;""</formula>
    </cfRule>
  </conditionalFormatting>
  <conditionalFormatting sqref="F38">
    <cfRule type="expression" dxfId="1510" priority="1516">
      <formula>AND(F38="↓",D41&lt;&gt;"")</formula>
    </cfRule>
    <cfRule type="expression" dxfId="1509" priority="1517">
      <formula>AND(F38="ㅡ",D41&lt;&gt;"")</formula>
    </cfRule>
    <cfRule type="expression" dxfId="1508" priority="1518">
      <formula>AND(F38="↑",D41&lt;&gt;"")</formula>
    </cfRule>
  </conditionalFormatting>
  <conditionalFormatting sqref="E38">
    <cfRule type="expression" dxfId="1507" priority="1519">
      <formula>D41&lt;&gt;""</formula>
    </cfRule>
  </conditionalFormatting>
  <conditionalFormatting sqref="E39">
    <cfRule type="expression" dxfId="1506" priority="1520">
      <formula>D41&lt;&gt;""</formula>
    </cfRule>
  </conditionalFormatting>
  <conditionalFormatting sqref="E40">
    <cfRule type="expression" dxfId="1505" priority="1521">
      <formula>D41&lt;&gt;""</formula>
    </cfRule>
  </conditionalFormatting>
  <conditionalFormatting sqref="D38">
    <cfRule type="expression" dxfId="1504" priority="1513">
      <formula>D41&lt;&gt;""</formula>
    </cfRule>
  </conditionalFormatting>
  <conditionalFormatting sqref="D39">
    <cfRule type="expression" dxfId="1503" priority="1514">
      <formula>D41&lt;&gt;""</formula>
    </cfRule>
  </conditionalFormatting>
  <conditionalFormatting sqref="D44">
    <cfRule type="expression" dxfId="1502" priority="1506">
      <formula>D45&lt;&gt;""</formula>
    </cfRule>
  </conditionalFormatting>
  <conditionalFormatting sqref="F42">
    <cfRule type="expression" dxfId="1501" priority="1507">
      <formula>AND(F42="↓",D45&lt;&gt;"")</formula>
    </cfRule>
    <cfRule type="expression" dxfId="1500" priority="1508">
      <formula>AND(F42="ㅡ",D45&lt;&gt;"")</formula>
    </cfRule>
    <cfRule type="expression" dxfId="1499" priority="1509">
      <formula>AND(F42="↑",D45&lt;&gt;"")</formula>
    </cfRule>
  </conditionalFormatting>
  <conditionalFormatting sqref="E42">
    <cfRule type="expression" dxfId="1498" priority="1510">
      <formula>D45&lt;&gt;""</formula>
    </cfRule>
  </conditionalFormatting>
  <conditionalFormatting sqref="E43">
    <cfRule type="expression" dxfId="1497" priority="1511">
      <formula>D45&lt;&gt;""</formula>
    </cfRule>
  </conditionalFormatting>
  <conditionalFormatting sqref="E44">
    <cfRule type="expression" dxfId="1496" priority="1512">
      <formula>D45&lt;&gt;""</formula>
    </cfRule>
  </conditionalFormatting>
  <conditionalFormatting sqref="D42">
    <cfRule type="expression" dxfId="1495" priority="1504">
      <formula>D45&lt;&gt;""</formula>
    </cfRule>
  </conditionalFormatting>
  <conditionalFormatting sqref="D43">
    <cfRule type="expression" dxfId="1494" priority="1505">
      <formula>D45&lt;&gt;""</formula>
    </cfRule>
  </conditionalFormatting>
  <conditionalFormatting sqref="D48">
    <cfRule type="expression" dxfId="1493" priority="1497">
      <formula>D49&lt;&gt;""</formula>
    </cfRule>
  </conditionalFormatting>
  <conditionalFormatting sqref="F46">
    <cfRule type="expression" dxfId="1492" priority="1498">
      <formula>AND(F46="↓",D49&lt;&gt;"")</formula>
    </cfRule>
    <cfRule type="expression" dxfId="1491" priority="1499">
      <formula>AND(F46="ㅡ",D49&lt;&gt;"")</formula>
    </cfRule>
    <cfRule type="expression" dxfId="1490" priority="1500">
      <formula>AND(F46="↑",D49&lt;&gt;"")</formula>
    </cfRule>
  </conditionalFormatting>
  <conditionalFormatting sqref="E46">
    <cfRule type="expression" dxfId="1489" priority="1501">
      <formula>D49&lt;&gt;""</formula>
    </cfRule>
  </conditionalFormatting>
  <conditionalFormatting sqref="E47">
    <cfRule type="expression" dxfId="1488" priority="1502">
      <formula>D49&lt;&gt;""</formula>
    </cfRule>
  </conditionalFormatting>
  <conditionalFormatting sqref="E48">
    <cfRule type="expression" dxfId="1487" priority="1503">
      <formula>D49&lt;&gt;""</formula>
    </cfRule>
  </conditionalFormatting>
  <conditionalFormatting sqref="D46">
    <cfRule type="expression" dxfId="1486" priority="1495">
      <formula>D49&lt;&gt;""</formula>
    </cfRule>
  </conditionalFormatting>
  <conditionalFormatting sqref="D47">
    <cfRule type="expression" dxfId="1485" priority="1496">
      <formula>D49&lt;&gt;""</formula>
    </cfRule>
  </conditionalFormatting>
  <conditionalFormatting sqref="D52">
    <cfRule type="expression" dxfId="1484" priority="1488">
      <formula>D53&lt;&gt;""</formula>
    </cfRule>
  </conditionalFormatting>
  <conditionalFormatting sqref="F50">
    <cfRule type="expression" dxfId="1483" priority="1489">
      <formula>AND(F50="↓",D53&lt;&gt;"")</formula>
    </cfRule>
    <cfRule type="expression" dxfId="1482" priority="1490">
      <formula>AND(F50="ㅡ",D53&lt;&gt;"")</formula>
    </cfRule>
    <cfRule type="expression" dxfId="1481" priority="1491">
      <formula>AND(F50="↑",D53&lt;&gt;"")</formula>
    </cfRule>
  </conditionalFormatting>
  <conditionalFormatting sqref="E50">
    <cfRule type="expression" dxfId="1480" priority="1492">
      <formula>D53&lt;&gt;""</formula>
    </cfRule>
  </conditionalFormatting>
  <conditionalFormatting sqref="E51">
    <cfRule type="expression" dxfId="1479" priority="1493">
      <formula>D53&lt;&gt;""</formula>
    </cfRule>
  </conditionalFormatting>
  <conditionalFormatting sqref="E52">
    <cfRule type="expression" dxfId="1478" priority="1494">
      <formula>D53&lt;&gt;""</formula>
    </cfRule>
  </conditionalFormatting>
  <conditionalFormatting sqref="D50">
    <cfRule type="expression" dxfId="1477" priority="1486">
      <formula>D53&lt;&gt;""</formula>
    </cfRule>
  </conditionalFormatting>
  <conditionalFormatting sqref="D51">
    <cfRule type="expression" dxfId="1476" priority="1487">
      <formula>D53&lt;&gt;""</formula>
    </cfRule>
  </conditionalFormatting>
  <conditionalFormatting sqref="D56">
    <cfRule type="expression" dxfId="1475" priority="1479">
      <formula>D57&lt;&gt;""</formula>
    </cfRule>
  </conditionalFormatting>
  <conditionalFormatting sqref="F54">
    <cfRule type="expression" dxfId="1474" priority="1480">
      <formula>AND(F54="↓",D57&lt;&gt;"")</formula>
    </cfRule>
    <cfRule type="expression" dxfId="1473" priority="1481">
      <formula>AND(F54="ㅡ",D57&lt;&gt;"")</formula>
    </cfRule>
    <cfRule type="expression" dxfId="1472" priority="1482">
      <formula>AND(F54="↑",D57&lt;&gt;"")</formula>
    </cfRule>
  </conditionalFormatting>
  <conditionalFormatting sqref="E54">
    <cfRule type="expression" dxfId="1471" priority="1483">
      <formula>D57&lt;&gt;""</formula>
    </cfRule>
  </conditionalFormatting>
  <conditionalFormatting sqref="E55">
    <cfRule type="expression" dxfId="1470" priority="1484">
      <formula>D57&lt;&gt;""</formula>
    </cfRule>
  </conditionalFormatting>
  <conditionalFormatting sqref="E56">
    <cfRule type="expression" dxfId="1469" priority="1485">
      <formula>D57&lt;&gt;""</formula>
    </cfRule>
  </conditionalFormatting>
  <conditionalFormatting sqref="D54">
    <cfRule type="expression" dxfId="1468" priority="1477">
      <formula>D57&lt;&gt;""</formula>
    </cfRule>
  </conditionalFormatting>
  <conditionalFormatting sqref="D55">
    <cfRule type="expression" dxfId="1467" priority="1478">
      <formula>D57&lt;&gt;""</formula>
    </cfRule>
  </conditionalFormatting>
  <conditionalFormatting sqref="D60">
    <cfRule type="expression" dxfId="1466" priority="1470">
      <formula>D61&lt;&gt;""</formula>
    </cfRule>
  </conditionalFormatting>
  <conditionalFormatting sqref="F58">
    <cfRule type="expression" dxfId="1465" priority="1471">
      <formula>AND(F58="↓",D61&lt;&gt;"")</formula>
    </cfRule>
    <cfRule type="expression" dxfId="1464" priority="1472">
      <formula>AND(F58="ㅡ",D61&lt;&gt;"")</formula>
    </cfRule>
    <cfRule type="expression" dxfId="1463" priority="1473">
      <formula>AND(F58="↑",D61&lt;&gt;"")</formula>
    </cfRule>
  </conditionalFormatting>
  <conditionalFormatting sqref="E58">
    <cfRule type="expression" dxfId="1462" priority="1474">
      <formula>D61&lt;&gt;""</formula>
    </cfRule>
  </conditionalFormatting>
  <conditionalFormatting sqref="E59">
    <cfRule type="expression" dxfId="1461" priority="1475">
      <formula>D61&lt;&gt;""</formula>
    </cfRule>
  </conditionalFormatting>
  <conditionalFormatting sqref="E60">
    <cfRule type="expression" dxfId="1460" priority="1476">
      <formula>D61&lt;&gt;""</formula>
    </cfRule>
  </conditionalFormatting>
  <conditionalFormatting sqref="D58">
    <cfRule type="expression" dxfId="1459" priority="1468">
      <formula>D61&lt;&gt;""</formula>
    </cfRule>
  </conditionalFormatting>
  <conditionalFormatting sqref="D59">
    <cfRule type="expression" dxfId="1458" priority="1469">
      <formula>D61&lt;&gt;""</formula>
    </cfRule>
  </conditionalFormatting>
  <conditionalFormatting sqref="D64">
    <cfRule type="expression" dxfId="1457" priority="1461">
      <formula>D65&lt;&gt;""</formula>
    </cfRule>
  </conditionalFormatting>
  <conditionalFormatting sqref="F62">
    <cfRule type="expression" dxfId="1456" priority="1462">
      <formula>AND(F62="↓",D65&lt;&gt;"")</formula>
    </cfRule>
    <cfRule type="expression" dxfId="1455" priority="1463">
      <formula>AND(F62="ㅡ",D65&lt;&gt;"")</formula>
    </cfRule>
    <cfRule type="expression" dxfId="1454" priority="1464">
      <formula>AND(F62="↑",D65&lt;&gt;"")</formula>
    </cfRule>
  </conditionalFormatting>
  <conditionalFormatting sqref="E62">
    <cfRule type="expression" dxfId="1453" priority="1465">
      <formula>D65&lt;&gt;""</formula>
    </cfRule>
  </conditionalFormatting>
  <conditionalFormatting sqref="E63">
    <cfRule type="expression" dxfId="1452" priority="1466">
      <formula>D65&lt;&gt;""</formula>
    </cfRule>
  </conditionalFormatting>
  <conditionalFormatting sqref="E64">
    <cfRule type="expression" dxfId="1451" priority="1467">
      <formula>D65&lt;&gt;""</formula>
    </cfRule>
  </conditionalFormatting>
  <conditionalFormatting sqref="D62">
    <cfRule type="expression" dxfId="1450" priority="1459">
      <formula>D65&lt;&gt;""</formula>
    </cfRule>
  </conditionalFormatting>
  <conditionalFormatting sqref="D63">
    <cfRule type="expression" dxfId="1449" priority="1460">
      <formula>D65&lt;&gt;""</formula>
    </cfRule>
  </conditionalFormatting>
  <conditionalFormatting sqref="D68">
    <cfRule type="expression" dxfId="1448" priority="1452">
      <formula>D69&lt;&gt;""</formula>
    </cfRule>
  </conditionalFormatting>
  <conditionalFormatting sqref="F66">
    <cfRule type="expression" dxfId="1447" priority="1453">
      <formula>AND(F66="↓",D69&lt;&gt;"")</formula>
    </cfRule>
    <cfRule type="expression" dxfId="1446" priority="1454">
      <formula>AND(F66="ㅡ",D69&lt;&gt;"")</formula>
    </cfRule>
    <cfRule type="expression" dxfId="1445" priority="1455">
      <formula>AND(F66="↑",D69&lt;&gt;"")</formula>
    </cfRule>
  </conditionalFormatting>
  <conditionalFormatting sqref="E66">
    <cfRule type="expression" dxfId="1444" priority="1456">
      <formula>D69&lt;&gt;""</formula>
    </cfRule>
  </conditionalFormatting>
  <conditionalFormatting sqref="E67">
    <cfRule type="expression" dxfId="1443" priority="1457">
      <formula>D69&lt;&gt;""</formula>
    </cfRule>
  </conditionalFormatting>
  <conditionalFormatting sqref="E68">
    <cfRule type="expression" dxfId="1442" priority="1458">
      <formula>D69&lt;&gt;""</formula>
    </cfRule>
  </conditionalFormatting>
  <conditionalFormatting sqref="D66">
    <cfRule type="expression" dxfId="1441" priority="1450">
      <formula>D69&lt;&gt;""</formula>
    </cfRule>
  </conditionalFormatting>
  <conditionalFormatting sqref="D67">
    <cfRule type="expression" dxfId="1440" priority="1451">
      <formula>D69&lt;&gt;""</formula>
    </cfRule>
  </conditionalFormatting>
  <conditionalFormatting sqref="D72">
    <cfRule type="expression" dxfId="1439" priority="1443">
      <formula>D73&lt;&gt;""</formula>
    </cfRule>
  </conditionalFormatting>
  <conditionalFormatting sqref="F70">
    <cfRule type="expression" dxfId="1438" priority="1444">
      <formula>AND(F70="↓",D73&lt;&gt;"")</formula>
    </cfRule>
    <cfRule type="expression" dxfId="1437" priority="1445">
      <formula>AND(F70="ㅡ",D73&lt;&gt;"")</formula>
    </cfRule>
    <cfRule type="expression" dxfId="1436" priority="1446">
      <formula>AND(F70="↑",D73&lt;&gt;"")</formula>
    </cfRule>
  </conditionalFormatting>
  <conditionalFormatting sqref="E70">
    <cfRule type="expression" dxfId="1435" priority="1447">
      <formula>D73&lt;&gt;""</formula>
    </cfRule>
  </conditionalFormatting>
  <conditionalFormatting sqref="E71">
    <cfRule type="expression" dxfId="1434" priority="1448">
      <formula>D73&lt;&gt;""</formula>
    </cfRule>
  </conditionalFormatting>
  <conditionalFormatting sqref="E72">
    <cfRule type="expression" dxfId="1433" priority="1449">
      <formula>D73&lt;&gt;""</formula>
    </cfRule>
  </conditionalFormatting>
  <conditionalFormatting sqref="D70">
    <cfRule type="expression" dxfId="1432" priority="1441">
      <formula>D73&lt;&gt;""</formula>
    </cfRule>
  </conditionalFormatting>
  <conditionalFormatting sqref="D71">
    <cfRule type="expression" dxfId="1431" priority="1442">
      <formula>D73&lt;&gt;""</formula>
    </cfRule>
  </conditionalFormatting>
  <conditionalFormatting sqref="D80">
    <cfRule type="expression" dxfId="1430" priority="1425">
      <formula>D81&lt;&gt;""</formula>
    </cfRule>
  </conditionalFormatting>
  <conditionalFormatting sqref="F78">
    <cfRule type="expression" dxfId="1429" priority="1426">
      <formula>AND(F78="↓",D81&lt;&gt;"")</formula>
    </cfRule>
    <cfRule type="expression" dxfId="1428" priority="1427">
      <formula>AND(F78="ㅡ",D81&lt;&gt;"")</formula>
    </cfRule>
    <cfRule type="expression" dxfId="1427" priority="1428">
      <formula>AND(F78="↑",D81&lt;&gt;"")</formula>
    </cfRule>
  </conditionalFormatting>
  <conditionalFormatting sqref="E78">
    <cfRule type="expression" dxfId="1426" priority="1429">
      <formula>D81&lt;&gt;""</formula>
    </cfRule>
  </conditionalFormatting>
  <conditionalFormatting sqref="E79">
    <cfRule type="expression" dxfId="1425" priority="1430">
      <formula>D81&lt;&gt;""</formula>
    </cfRule>
  </conditionalFormatting>
  <conditionalFormatting sqref="E80">
    <cfRule type="expression" dxfId="1424" priority="1431">
      <formula>D81&lt;&gt;""</formula>
    </cfRule>
  </conditionalFormatting>
  <conditionalFormatting sqref="D78">
    <cfRule type="expression" dxfId="1423" priority="1423">
      <formula>D81&lt;&gt;""</formula>
    </cfRule>
  </conditionalFormatting>
  <conditionalFormatting sqref="D79">
    <cfRule type="expression" dxfId="1422" priority="1424">
      <formula>D81&lt;&gt;""</formula>
    </cfRule>
  </conditionalFormatting>
  <conditionalFormatting sqref="D84">
    <cfRule type="expression" dxfId="1421" priority="1416">
      <formula>D85&lt;&gt;""</formula>
    </cfRule>
  </conditionalFormatting>
  <conditionalFormatting sqref="F82">
    <cfRule type="expression" dxfId="1420" priority="1417">
      <formula>AND(F82="↓",D85&lt;&gt;"")</formula>
    </cfRule>
    <cfRule type="expression" dxfId="1419" priority="1418">
      <formula>AND(F82="ㅡ",D85&lt;&gt;"")</formula>
    </cfRule>
    <cfRule type="expression" dxfId="1418" priority="1419">
      <formula>AND(F82="↑",D85&lt;&gt;"")</formula>
    </cfRule>
  </conditionalFormatting>
  <conditionalFormatting sqref="E82">
    <cfRule type="expression" dxfId="1417" priority="1420">
      <formula>D85&lt;&gt;""</formula>
    </cfRule>
  </conditionalFormatting>
  <conditionalFormatting sqref="E83">
    <cfRule type="expression" dxfId="1416" priority="1421">
      <formula>D85&lt;&gt;""</formula>
    </cfRule>
  </conditionalFormatting>
  <conditionalFormatting sqref="E84">
    <cfRule type="expression" dxfId="1415" priority="1422">
      <formula>D85&lt;&gt;""</formula>
    </cfRule>
  </conditionalFormatting>
  <conditionalFormatting sqref="D82">
    <cfRule type="expression" dxfId="1414" priority="1414">
      <formula>D85&lt;&gt;""</formula>
    </cfRule>
  </conditionalFormatting>
  <conditionalFormatting sqref="D83">
    <cfRule type="expression" dxfId="1413" priority="1415">
      <formula>D85&lt;&gt;""</formula>
    </cfRule>
  </conditionalFormatting>
  <conditionalFormatting sqref="D88">
    <cfRule type="expression" dxfId="1412" priority="1407">
      <formula>D89&lt;&gt;""</formula>
    </cfRule>
  </conditionalFormatting>
  <conditionalFormatting sqref="F86">
    <cfRule type="expression" dxfId="1411" priority="1408">
      <formula>AND(F86="↓",D89&lt;&gt;"")</formula>
    </cfRule>
    <cfRule type="expression" dxfId="1410" priority="1409">
      <formula>AND(F86="ㅡ",D89&lt;&gt;"")</formula>
    </cfRule>
    <cfRule type="expression" dxfId="1409" priority="1410">
      <formula>AND(F86="↑",D89&lt;&gt;"")</formula>
    </cfRule>
  </conditionalFormatting>
  <conditionalFormatting sqref="E86">
    <cfRule type="expression" dxfId="1408" priority="1411">
      <formula>D89&lt;&gt;""</formula>
    </cfRule>
  </conditionalFormatting>
  <conditionalFormatting sqref="E87">
    <cfRule type="expression" dxfId="1407" priority="1412">
      <formula>D89&lt;&gt;""</formula>
    </cfRule>
  </conditionalFormatting>
  <conditionalFormatting sqref="E88">
    <cfRule type="expression" dxfId="1406" priority="1413">
      <formula>D89&lt;&gt;""</formula>
    </cfRule>
  </conditionalFormatting>
  <conditionalFormatting sqref="D86">
    <cfRule type="expression" dxfId="1405" priority="1405">
      <formula>D89&lt;&gt;""</formula>
    </cfRule>
  </conditionalFormatting>
  <conditionalFormatting sqref="D87">
    <cfRule type="expression" dxfId="1404" priority="1406">
      <formula>D89&lt;&gt;""</formula>
    </cfRule>
  </conditionalFormatting>
  <conditionalFormatting sqref="D92">
    <cfRule type="expression" dxfId="1403" priority="1398">
      <formula>D93&lt;&gt;""</formula>
    </cfRule>
  </conditionalFormatting>
  <conditionalFormatting sqref="F90">
    <cfRule type="expression" dxfId="1402" priority="1399">
      <formula>AND(F90="↓",D93&lt;&gt;"")</formula>
    </cfRule>
    <cfRule type="expression" dxfId="1401" priority="1400">
      <formula>AND(F90="ㅡ",D93&lt;&gt;"")</formula>
    </cfRule>
    <cfRule type="expression" dxfId="1400" priority="1401">
      <formula>AND(F90="↑",D93&lt;&gt;"")</formula>
    </cfRule>
  </conditionalFormatting>
  <conditionalFormatting sqref="E90">
    <cfRule type="expression" dxfId="1399" priority="1402">
      <formula>D93&lt;&gt;""</formula>
    </cfRule>
  </conditionalFormatting>
  <conditionalFormatting sqref="E91">
    <cfRule type="expression" dxfId="1398" priority="1403">
      <formula>D93&lt;&gt;""</formula>
    </cfRule>
  </conditionalFormatting>
  <conditionalFormatting sqref="E92">
    <cfRule type="expression" dxfId="1397" priority="1404">
      <formula>D93&lt;&gt;""</formula>
    </cfRule>
  </conditionalFormatting>
  <conditionalFormatting sqref="D90">
    <cfRule type="expression" dxfId="1396" priority="1396">
      <formula>D93&lt;&gt;""</formula>
    </cfRule>
  </conditionalFormatting>
  <conditionalFormatting sqref="D91">
    <cfRule type="expression" dxfId="1395" priority="1397">
      <formula>D93&lt;&gt;""</formula>
    </cfRule>
  </conditionalFormatting>
  <conditionalFormatting sqref="D76">
    <cfRule type="expression" dxfId="1394" priority="1389">
      <formula>D77&lt;&gt;""</formula>
    </cfRule>
  </conditionalFormatting>
  <conditionalFormatting sqref="F74">
    <cfRule type="expression" dxfId="1393" priority="1390">
      <formula>AND(F74="↓",D77&lt;&gt;"")</formula>
    </cfRule>
    <cfRule type="expression" dxfId="1392" priority="1391">
      <formula>AND(F74="ㅡ",D77&lt;&gt;"")</formula>
    </cfRule>
    <cfRule type="expression" dxfId="1391" priority="1392">
      <formula>AND(F74="↑",D77&lt;&gt;"")</formula>
    </cfRule>
  </conditionalFormatting>
  <conditionalFormatting sqref="E74">
    <cfRule type="expression" dxfId="1390" priority="1393">
      <formula>D77&lt;&gt;""</formula>
    </cfRule>
  </conditionalFormatting>
  <conditionalFormatting sqref="E75">
    <cfRule type="expression" dxfId="1389" priority="1394">
      <formula>D77&lt;&gt;""</formula>
    </cfRule>
  </conditionalFormatting>
  <conditionalFormatting sqref="E76">
    <cfRule type="expression" dxfId="1388" priority="1395">
      <formula>D77&lt;&gt;""</formula>
    </cfRule>
  </conditionalFormatting>
  <conditionalFormatting sqref="D74">
    <cfRule type="expression" dxfId="1387" priority="1387">
      <formula>D77&lt;&gt;""</formula>
    </cfRule>
  </conditionalFormatting>
  <conditionalFormatting sqref="D75">
    <cfRule type="expression" dxfId="1386" priority="1388">
      <formula>D77&lt;&gt;""</formula>
    </cfRule>
  </conditionalFormatting>
  <conditionalFormatting sqref="J8">
    <cfRule type="expression" dxfId="1385" priority="1380">
      <formula>J9&lt;&gt;""</formula>
    </cfRule>
  </conditionalFormatting>
  <conditionalFormatting sqref="L6">
    <cfRule type="expression" dxfId="1384" priority="1381">
      <formula>AND(L6="↓",J9&lt;&gt;"")</formula>
    </cfRule>
    <cfRule type="expression" dxfId="1383" priority="1382">
      <formula>AND(L6="ㅡ",J9&lt;&gt;"")</formula>
    </cfRule>
    <cfRule type="expression" dxfId="1382" priority="1383">
      <formula>AND(L6="↑",J9&lt;&gt;"")</formula>
    </cfRule>
  </conditionalFormatting>
  <conditionalFormatting sqref="K6">
    <cfRule type="expression" dxfId="1381" priority="1384">
      <formula>J9&lt;&gt;""</formula>
    </cfRule>
  </conditionalFormatting>
  <conditionalFormatting sqref="K7">
    <cfRule type="expression" dxfId="1380" priority="1385">
      <formula>J9&lt;&gt;""</formula>
    </cfRule>
  </conditionalFormatting>
  <conditionalFormatting sqref="K8">
    <cfRule type="expression" dxfId="1379" priority="1386">
      <formula>J9&lt;&gt;""</formula>
    </cfRule>
  </conditionalFormatting>
  <conditionalFormatting sqref="J6">
    <cfRule type="expression" dxfId="1378" priority="1378">
      <formula>J9&lt;&gt;""</formula>
    </cfRule>
  </conditionalFormatting>
  <conditionalFormatting sqref="J7">
    <cfRule type="expression" dxfId="1377" priority="1379">
      <formula>J9&lt;&gt;""</formula>
    </cfRule>
  </conditionalFormatting>
  <conditionalFormatting sqref="P8">
    <cfRule type="expression" dxfId="1376" priority="1371">
      <formula>P9&lt;&gt;""</formula>
    </cfRule>
  </conditionalFormatting>
  <conditionalFormatting sqref="R6">
    <cfRule type="expression" dxfId="1375" priority="1372">
      <formula>AND(R6="↓",P9&lt;&gt;"")</formula>
    </cfRule>
    <cfRule type="expression" dxfId="1374" priority="1373">
      <formula>AND(R6="ㅡ",P9&lt;&gt;"")</formula>
    </cfRule>
    <cfRule type="expression" dxfId="1373" priority="1374">
      <formula>AND(R6="↑",P9&lt;&gt;"")</formula>
    </cfRule>
  </conditionalFormatting>
  <conditionalFormatting sqref="Q6">
    <cfRule type="expression" dxfId="1372" priority="1375">
      <formula>P9&lt;&gt;""</formula>
    </cfRule>
  </conditionalFormatting>
  <conditionalFormatting sqref="Q7">
    <cfRule type="expression" dxfId="1371" priority="1376">
      <formula>P9&lt;&gt;""</formula>
    </cfRule>
  </conditionalFormatting>
  <conditionalFormatting sqref="Q8">
    <cfRule type="expression" dxfId="1370" priority="1377">
      <formula>P9&lt;&gt;""</formula>
    </cfRule>
  </conditionalFormatting>
  <conditionalFormatting sqref="P6">
    <cfRule type="expression" dxfId="1369" priority="1369">
      <formula>P9&lt;&gt;""</formula>
    </cfRule>
  </conditionalFormatting>
  <conditionalFormatting sqref="P7">
    <cfRule type="expression" dxfId="1368" priority="1370">
      <formula>P9&lt;&gt;""</formula>
    </cfRule>
  </conditionalFormatting>
  <conditionalFormatting sqref="V8">
    <cfRule type="expression" dxfId="1367" priority="1362">
      <formula>V9&lt;&gt;""</formula>
    </cfRule>
  </conditionalFormatting>
  <conditionalFormatting sqref="X6">
    <cfRule type="expression" dxfId="1366" priority="1363">
      <formula>AND(X6="↓",V9&lt;&gt;"")</formula>
    </cfRule>
    <cfRule type="expression" dxfId="1365" priority="1364">
      <formula>AND(X6="ㅡ",V9&lt;&gt;"")</formula>
    </cfRule>
    <cfRule type="expression" dxfId="1364" priority="1365">
      <formula>AND(X6="↑",V9&lt;&gt;"")</formula>
    </cfRule>
  </conditionalFormatting>
  <conditionalFormatting sqref="W6">
    <cfRule type="expression" dxfId="1363" priority="1366">
      <formula>V9&lt;&gt;""</formula>
    </cfRule>
  </conditionalFormatting>
  <conditionalFormatting sqref="W7">
    <cfRule type="expression" dxfId="1362" priority="1367">
      <formula>V9&lt;&gt;""</formula>
    </cfRule>
  </conditionalFormatting>
  <conditionalFormatting sqref="W8">
    <cfRule type="expression" dxfId="1361" priority="1368">
      <formula>V9&lt;&gt;""</formula>
    </cfRule>
  </conditionalFormatting>
  <conditionalFormatting sqref="V6">
    <cfRule type="expression" dxfId="1360" priority="1360">
      <formula>V9&lt;&gt;""</formula>
    </cfRule>
  </conditionalFormatting>
  <conditionalFormatting sqref="V7">
    <cfRule type="expression" dxfId="1359" priority="1361">
      <formula>V9&lt;&gt;""</formula>
    </cfRule>
  </conditionalFormatting>
  <conditionalFormatting sqref="AB8">
    <cfRule type="expression" dxfId="1358" priority="1353">
      <formula>AB9&lt;&gt;""</formula>
    </cfRule>
  </conditionalFormatting>
  <conditionalFormatting sqref="AD6">
    <cfRule type="expression" dxfId="1357" priority="1354">
      <formula>AND(AD6="↓",AB9&lt;&gt;"")</formula>
    </cfRule>
    <cfRule type="expression" dxfId="1356" priority="1355">
      <formula>AND(AD6="ㅡ",AB9&lt;&gt;"")</formula>
    </cfRule>
    <cfRule type="expression" dxfId="1355" priority="1356">
      <formula>AND(AD6="↑",AB9&lt;&gt;"")</formula>
    </cfRule>
  </conditionalFormatting>
  <conditionalFormatting sqref="AC6">
    <cfRule type="expression" dxfId="1354" priority="1357">
      <formula>AB9&lt;&gt;""</formula>
    </cfRule>
  </conditionalFormatting>
  <conditionalFormatting sqref="AC7">
    <cfRule type="expression" dxfId="1353" priority="1358">
      <formula>AB9&lt;&gt;""</formula>
    </cfRule>
  </conditionalFormatting>
  <conditionalFormatting sqref="AC8">
    <cfRule type="expression" dxfId="1352" priority="1359">
      <formula>AB9&lt;&gt;""</formula>
    </cfRule>
  </conditionalFormatting>
  <conditionalFormatting sqref="AB6">
    <cfRule type="expression" dxfId="1351" priority="1351">
      <formula>AB9&lt;&gt;""</formula>
    </cfRule>
  </conditionalFormatting>
  <conditionalFormatting sqref="AB7">
    <cfRule type="expression" dxfId="1350" priority="1352">
      <formula>AB9&lt;&gt;""</formula>
    </cfRule>
  </conditionalFormatting>
  <conditionalFormatting sqref="AH8">
    <cfRule type="expression" dxfId="1349" priority="1344">
      <formula>AH9&lt;&gt;""</formula>
    </cfRule>
  </conditionalFormatting>
  <conditionalFormatting sqref="AJ6">
    <cfRule type="expression" dxfId="1348" priority="1345">
      <formula>AND(AJ6="↓",AH9&lt;&gt;"")</formula>
    </cfRule>
    <cfRule type="expression" dxfId="1347" priority="1346">
      <formula>AND(AJ6="ㅡ",AH9&lt;&gt;"")</formula>
    </cfRule>
    <cfRule type="expression" dxfId="1346" priority="1347">
      <formula>AND(AJ6="↑",AH9&lt;&gt;"")</formula>
    </cfRule>
  </conditionalFormatting>
  <conditionalFormatting sqref="AI6">
    <cfRule type="expression" dxfId="1345" priority="1348">
      <formula>AH9&lt;&gt;""</formula>
    </cfRule>
  </conditionalFormatting>
  <conditionalFormatting sqref="AI7">
    <cfRule type="expression" dxfId="1344" priority="1349">
      <formula>AH9&lt;&gt;""</formula>
    </cfRule>
  </conditionalFormatting>
  <conditionalFormatting sqref="AI8">
    <cfRule type="expression" dxfId="1343" priority="1350">
      <formula>AH9&lt;&gt;""</formula>
    </cfRule>
  </conditionalFormatting>
  <conditionalFormatting sqref="AH6">
    <cfRule type="expression" dxfId="1342" priority="1342">
      <formula>AH9&lt;&gt;""</formula>
    </cfRule>
  </conditionalFormatting>
  <conditionalFormatting sqref="AH7">
    <cfRule type="expression" dxfId="1341" priority="1343">
      <formula>AH9&lt;&gt;""</formula>
    </cfRule>
  </conditionalFormatting>
  <conditionalFormatting sqref="AN8">
    <cfRule type="expression" dxfId="1340" priority="1335">
      <formula>AN9&lt;&gt;""</formula>
    </cfRule>
  </conditionalFormatting>
  <conditionalFormatting sqref="AP6">
    <cfRule type="expression" dxfId="1339" priority="1336">
      <formula>AND(AP6="↓",AN9&lt;&gt;"")</formula>
    </cfRule>
    <cfRule type="expression" dxfId="1338" priority="1337">
      <formula>AND(AP6="ㅡ",AN9&lt;&gt;"")</formula>
    </cfRule>
    <cfRule type="expression" dxfId="1337" priority="1338">
      <formula>AND(AP6="↑",AN9&lt;&gt;"")</formula>
    </cfRule>
  </conditionalFormatting>
  <conditionalFormatting sqref="AO6">
    <cfRule type="expression" dxfId="1336" priority="1339">
      <formula>AN9&lt;&gt;""</formula>
    </cfRule>
  </conditionalFormatting>
  <conditionalFormatting sqref="AO7">
    <cfRule type="expression" dxfId="1335" priority="1340">
      <formula>AN9&lt;&gt;""</formula>
    </cfRule>
  </conditionalFormatting>
  <conditionalFormatting sqref="AO8">
    <cfRule type="expression" dxfId="1334" priority="1341">
      <formula>AN9&lt;&gt;""</formula>
    </cfRule>
  </conditionalFormatting>
  <conditionalFormatting sqref="AN6">
    <cfRule type="expression" dxfId="1333" priority="1333">
      <formula>AN9&lt;&gt;""</formula>
    </cfRule>
  </conditionalFormatting>
  <conditionalFormatting sqref="AN7">
    <cfRule type="expression" dxfId="1332" priority="1334">
      <formula>AN9&lt;&gt;""</formula>
    </cfRule>
  </conditionalFormatting>
  <conditionalFormatting sqref="AT8">
    <cfRule type="expression" dxfId="1331" priority="1326">
      <formula>AT9&lt;&gt;""</formula>
    </cfRule>
  </conditionalFormatting>
  <conditionalFormatting sqref="AV6">
    <cfRule type="expression" dxfId="1330" priority="1327">
      <formula>AND(AV6="↓",AT9&lt;&gt;"")</formula>
    </cfRule>
    <cfRule type="expression" dxfId="1329" priority="1328">
      <formula>AND(AV6="ㅡ",AT9&lt;&gt;"")</formula>
    </cfRule>
    <cfRule type="expression" dxfId="1328" priority="1329">
      <formula>AND(AV6="↑",AT9&lt;&gt;"")</formula>
    </cfRule>
  </conditionalFormatting>
  <conditionalFormatting sqref="AU6">
    <cfRule type="expression" dxfId="1327" priority="1330">
      <formula>AT9&lt;&gt;""</formula>
    </cfRule>
  </conditionalFormatting>
  <conditionalFormatting sqref="AU7">
    <cfRule type="expression" dxfId="1326" priority="1331">
      <formula>AT9&lt;&gt;""</formula>
    </cfRule>
  </conditionalFormatting>
  <conditionalFormatting sqref="AU8">
    <cfRule type="expression" dxfId="1325" priority="1332">
      <formula>AT9&lt;&gt;""</formula>
    </cfRule>
  </conditionalFormatting>
  <conditionalFormatting sqref="AT6">
    <cfRule type="expression" dxfId="1324" priority="1324">
      <formula>AT9&lt;&gt;""</formula>
    </cfRule>
  </conditionalFormatting>
  <conditionalFormatting sqref="AT7">
    <cfRule type="expression" dxfId="1323" priority="1325">
      <formula>AT9&lt;&gt;""</formula>
    </cfRule>
  </conditionalFormatting>
  <conditionalFormatting sqref="J12">
    <cfRule type="expression" dxfId="1322" priority="1317">
      <formula>J13&lt;&gt;""</formula>
    </cfRule>
  </conditionalFormatting>
  <conditionalFormatting sqref="L10">
    <cfRule type="expression" dxfId="1321" priority="1318">
      <formula>AND(L10="↓",J13&lt;&gt;"")</formula>
    </cfRule>
    <cfRule type="expression" dxfId="1320" priority="1319">
      <formula>AND(L10="ㅡ",J13&lt;&gt;"")</formula>
    </cfRule>
    <cfRule type="expression" dxfId="1319" priority="1320">
      <formula>AND(L10="↑",J13&lt;&gt;"")</formula>
    </cfRule>
  </conditionalFormatting>
  <conditionalFormatting sqref="K10">
    <cfRule type="expression" dxfId="1318" priority="1321">
      <formula>J13&lt;&gt;""</formula>
    </cfRule>
  </conditionalFormatting>
  <conditionalFormatting sqref="K11">
    <cfRule type="expression" dxfId="1317" priority="1322">
      <formula>J13&lt;&gt;""</formula>
    </cfRule>
  </conditionalFormatting>
  <conditionalFormatting sqref="K12">
    <cfRule type="expression" dxfId="1316" priority="1323">
      <formula>J13&lt;&gt;""</formula>
    </cfRule>
  </conditionalFormatting>
  <conditionalFormatting sqref="J10">
    <cfRule type="expression" dxfId="1315" priority="1315">
      <formula>J13&lt;&gt;""</formula>
    </cfRule>
  </conditionalFormatting>
  <conditionalFormatting sqref="J11">
    <cfRule type="expression" dxfId="1314" priority="1316">
      <formula>J13&lt;&gt;""</formula>
    </cfRule>
  </conditionalFormatting>
  <conditionalFormatting sqref="P12">
    <cfRule type="expression" dxfId="1313" priority="1308">
      <formula>P13&lt;&gt;""</formula>
    </cfRule>
  </conditionalFormatting>
  <conditionalFormatting sqref="R10">
    <cfRule type="expression" dxfId="1312" priority="1309">
      <formula>AND(R10="↓",P13&lt;&gt;"")</formula>
    </cfRule>
    <cfRule type="expression" dxfId="1311" priority="1310">
      <formula>AND(R10="ㅡ",P13&lt;&gt;"")</formula>
    </cfRule>
    <cfRule type="expression" dxfId="1310" priority="1311">
      <formula>AND(R10="↑",P13&lt;&gt;"")</formula>
    </cfRule>
  </conditionalFormatting>
  <conditionalFormatting sqref="Q10">
    <cfRule type="expression" dxfId="1309" priority="1312">
      <formula>P13&lt;&gt;""</formula>
    </cfRule>
  </conditionalFormatting>
  <conditionalFormatting sqref="Q11">
    <cfRule type="expression" dxfId="1308" priority="1313">
      <formula>P13&lt;&gt;""</formula>
    </cfRule>
  </conditionalFormatting>
  <conditionalFormatting sqref="Q12">
    <cfRule type="expression" dxfId="1307" priority="1314">
      <formula>P13&lt;&gt;""</formula>
    </cfRule>
  </conditionalFormatting>
  <conditionalFormatting sqref="P10">
    <cfRule type="expression" dxfId="1306" priority="1306">
      <formula>P13&lt;&gt;""</formula>
    </cfRule>
  </conditionalFormatting>
  <conditionalFormatting sqref="P11">
    <cfRule type="expression" dxfId="1305" priority="1307">
      <formula>P13&lt;&gt;""</formula>
    </cfRule>
  </conditionalFormatting>
  <conditionalFormatting sqref="V12">
    <cfRule type="expression" dxfId="1304" priority="1299">
      <formula>V13&lt;&gt;""</formula>
    </cfRule>
  </conditionalFormatting>
  <conditionalFormatting sqref="X10">
    <cfRule type="expression" dxfId="1303" priority="1300">
      <formula>AND(X10="↓",V13&lt;&gt;"")</formula>
    </cfRule>
    <cfRule type="expression" dxfId="1302" priority="1301">
      <formula>AND(X10="ㅡ",V13&lt;&gt;"")</formula>
    </cfRule>
    <cfRule type="expression" dxfId="1301" priority="1302">
      <formula>AND(X10="↑",V13&lt;&gt;"")</formula>
    </cfRule>
  </conditionalFormatting>
  <conditionalFormatting sqref="W10">
    <cfRule type="expression" dxfId="1300" priority="1303">
      <formula>V13&lt;&gt;""</formula>
    </cfRule>
  </conditionalFormatting>
  <conditionalFormatting sqref="W11">
    <cfRule type="expression" dxfId="1299" priority="1304">
      <formula>V13&lt;&gt;""</formula>
    </cfRule>
  </conditionalFormatting>
  <conditionalFormatting sqref="W12">
    <cfRule type="expression" dxfId="1298" priority="1305">
      <formula>V13&lt;&gt;""</formula>
    </cfRule>
  </conditionalFormatting>
  <conditionalFormatting sqref="V10">
    <cfRule type="expression" dxfId="1297" priority="1297">
      <formula>V13&lt;&gt;""</formula>
    </cfRule>
  </conditionalFormatting>
  <conditionalFormatting sqref="V11">
    <cfRule type="expression" dxfId="1296" priority="1298">
      <formula>V13&lt;&gt;""</formula>
    </cfRule>
  </conditionalFormatting>
  <conditionalFormatting sqref="AB12">
    <cfRule type="expression" dxfId="1295" priority="1290">
      <formula>AB13&lt;&gt;""</formula>
    </cfRule>
  </conditionalFormatting>
  <conditionalFormatting sqref="AD10">
    <cfRule type="expression" dxfId="1294" priority="1291">
      <formula>AND(AD10="↓",AB13&lt;&gt;"")</formula>
    </cfRule>
    <cfRule type="expression" dxfId="1293" priority="1292">
      <formula>AND(AD10="ㅡ",AB13&lt;&gt;"")</formula>
    </cfRule>
    <cfRule type="expression" dxfId="1292" priority="1293">
      <formula>AND(AD10="↑",AB13&lt;&gt;"")</formula>
    </cfRule>
  </conditionalFormatting>
  <conditionalFormatting sqref="AC10">
    <cfRule type="expression" dxfId="1291" priority="1294">
      <formula>AB13&lt;&gt;""</formula>
    </cfRule>
  </conditionalFormatting>
  <conditionalFormatting sqref="AC11">
    <cfRule type="expression" dxfId="1290" priority="1295">
      <formula>AB13&lt;&gt;""</formula>
    </cfRule>
  </conditionalFormatting>
  <conditionalFormatting sqref="AC12">
    <cfRule type="expression" dxfId="1289" priority="1296">
      <formula>AB13&lt;&gt;""</formula>
    </cfRule>
  </conditionalFormatting>
  <conditionalFormatting sqref="AB10">
    <cfRule type="expression" dxfId="1288" priority="1288">
      <formula>AB13&lt;&gt;""</formula>
    </cfRule>
  </conditionalFormatting>
  <conditionalFormatting sqref="AB11">
    <cfRule type="expression" dxfId="1287" priority="1289">
      <formula>AB13&lt;&gt;""</formula>
    </cfRule>
  </conditionalFormatting>
  <conditionalFormatting sqref="AH12">
    <cfRule type="expression" dxfId="1286" priority="1281">
      <formula>AH13&lt;&gt;""</formula>
    </cfRule>
  </conditionalFormatting>
  <conditionalFormatting sqref="AJ10">
    <cfRule type="expression" dxfId="1285" priority="1282">
      <formula>AND(AJ10="↓",AH13&lt;&gt;"")</formula>
    </cfRule>
    <cfRule type="expression" dxfId="1284" priority="1283">
      <formula>AND(AJ10="ㅡ",AH13&lt;&gt;"")</formula>
    </cfRule>
    <cfRule type="expression" dxfId="1283" priority="1284">
      <formula>AND(AJ10="↑",AH13&lt;&gt;"")</formula>
    </cfRule>
  </conditionalFormatting>
  <conditionalFormatting sqref="AI10">
    <cfRule type="expression" dxfId="1282" priority="1285">
      <formula>AH13&lt;&gt;""</formula>
    </cfRule>
  </conditionalFormatting>
  <conditionalFormatting sqref="AI11">
    <cfRule type="expression" dxfId="1281" priority="1286">
      <formula>AH13&lt;&gt;""</formula>
    </cfRule>
  </conditionalFormatting>
  <conditionalFormatting sqref="AI12">
    <cfRule type="expression" dxfId="1280" priority="1287">
      <formula>AH13&lt;&gt;""</formula>
    </cfRule>
  </conditionalFormatting>
  <conditionalFormatting sqref="AH10">
    <cfRule type="expression" dxfId="1279" priority="1279">
      <formula>AH13&lt;&gt;""</formula>
    </cfRule>
  </conditionalFormatting>
  <conditionalFormatting sqref="AH11">
    <cfRule type="expression" dxfId="1278" priority="1280">
      <formula>AH13&lt;&gt;""</formula>
    </cfRule>
  </conditionalFormatting>
  <conditionalFormatting sqref="AN12">
    <cfRule type="expression" dxfId="1277" priority="1272">
      <formula>AN13&lt;&gt;""</formula>
    </cfRule>
  </conditionalFormatting>
  <conditionalFormatting sqref="AP10">
    <cfRule type="expression" dxfId="1276" priority="1273">
      <formula>AND(AP10="↓",AN13&lt;&gt;"")</formula>
    </cfRule>
    <cfRule type="expression" dxfId="1275" priority="1274">
      <formula>AND(AP10="ㅡ",AN13&lt;&gt;"")</formula>
    </cfRule>
    <cfRule type="expression" dxfId="1274" priority="1275">
      <formula>AND(AP10="↑",AN13&lt;&gt;"")</formula>
    </cfRule>
  </conditionalFormatting>
  <conditionalFormatting sqref="AO10">
    <cfRule type="expression" dxfId="1273" priority="1276">
      <formula>AN13&lt;&gt;""</formula>
    </cfRule>
  </conditionalFormatting>
  <conditionalFormatting sqref="AO11">
    <cfRule type="expression" dxfId="1272" priority="1277">
      <formula>AN13&lt;&gt;""</formula>
    </cfRule>
  </conditionalFormatting>
  <conditionalFormatting sqref="AO12">
    <cfRule type="expression" dxfId="1271" priority="1278">
      <formula>AN13&lt;&gt;""</formula>
    </cfRule>
  </conditionalFormatting>
  <conditionalFormatting sqref="AN10">
    <cfRule type="expression" dxfId="1270" priority="1270">
      <formula>AN13&lt;&gt;""</formula>
    </cfRule>
  </conditionalFormatting>
  <conditionalFormatting sqref="AN11">
    <cfRule type="expression" dxfId="1269" priority="1271">
      <formula>AN13&lt;&gt;""</formula>
    </cfRule>
  </conditionalFormatting>
  <conditionalFormatting sqref="AT12">
    <cfRule type="expression" dxfId="1268" priority="1263">
      <formula>AT13&lt;&gt;""</formula>
    </cfRule>
  </conditionalFormatting>
  <conditionalFormatting sqref="AV10">
    <cfRule type="expression" dxfId="1267" priority="1264">
      <formula>AND(AV10="↓",AT13&lt;&gt;"")</formula>
    </cfRule>
    <cfRule type="expression" dxfId="1266" priority="1265">
      <formula>AND(AV10="ㅡ",AT13&lt;&gt;"")</formula>
    </cfRule>
    <cfRule type="expression" dxfId="1265" priority="1266">
      <formula>AND(AV10="↑",AT13&lt;&gt;"")</formula>
    </cfRule>
  </conditionalFormatting>
  <conditionalFormatting sqref="AU10">
    <cfRule type="expression" dxfId="1264" priority="1267">
      <formula>AT13&lt;&gt;""</formula>
    </cfRule>
  </conditionalFormatting>
  <conditionalFormatting sqref="AU11">
    <cfRule type="expression" dxfId="1263" priority="1268">
      <formula>AT13&lt;&gt;""</formula>
    </cfRule>
  </conditionalFormatting>
  <conditionalFormatting sqref="AU12">
    <cfRule type="expression" dxfId="1262" priority="1269">
      <formula>AT13&lt;&gt;""</formula>
    </cfRule>
  </conditionalFormatting>
  <conditionalFormatting sqref="AT10">
    <cfRule type="expression" dxfId="1261" priority="1261">
      <formula>AT13&lt;&gt;""</formula>
    </cfRule>
  </conditionalFormatting>
  <conditionalFormatting sqref="AT11">
    <cfRule type="expression" dxfId="1260" priority="1262">
      <formula>AT13&lt;&gt;""</formula>
    </cfRule>
  </conditionalFormatting>
  <conditionalFormatting sqref="J16">
    <cfRule type="expression" dxfId="1259" priority="1254">
      <formula>J17&lt;&gt;""</formula>
    </cfRule>
  </conditionalFormatting>
  <conditionalFormatting sqref="L14">
    <cfRule type="expression" dxfId="1258" priority="1255">
      <formula>AND(L14="↓",J17&lt;&gt;"")</formula>
    </cfRule>
    <cfRule type="expression" dxfId="1257" priority="1256">
      <formula>AND(L14="ㅡ",J17&lt;&gt;"")</formula>
    </cfRule>
    <cfRule type="expression" dxfId="1256" priority="1257">
      <formula>AND(L14="↑",J17&lt;&gt;"")</formula>
    </cfRule>
  </conditionalFormatting>
  <conditionalFormatting sqref="K14">
    <cfRule type="expression" dxfId="1255" priority="1258">
      <formula>J17&lt;&gt;""</formula>
    </cfRule>
  </conditionalFormatting>
  <conditionalFormatting sqref="K15">
    <cfRule type="expression" dxfId="1254" priority="1259">
      <formula>J17&lt;&gt;""</formula>
    </cfRule>
  </conditionalFormatting>
  <conditionalFormatting sqref="K16">
    <cfRule type="expression" dxfId="1253" priority="1260">
      <formula>J17&lt;&gt;""</formula>
    </cfRule>
  </conditionalFormatting>
  <conditionalFormatting sqref="J14">
    <cfRule type="expression" dxfId="1252" priority="1252">
      <formula>J17&lt;&gt;""</formula>
    </cfRule>
  </conditionalFormatting>
  <conditionalFormatting sqref="J15">
    <cfRule type="expression" dxfId="1251" priority="1253">
      <formula>J17&lt;&gt;""</formula>
    </cfRule>
  </conditionalFormatting>
  <conditionalFormatting sqref="P16">
    <cfRule type="expression" dxfId="1250" priority="1245">
      <formula>P17&lt;&gt;""</formula>
    </cfRule>
  </conditionalFormatting>
  <conditionalFormatting sqref="R14">
    <cfRule type="expression" dxfId="1249" priority="1246">
      <formula>AND(R14="↓",P17&lt;&gt;"")</formula>
    </cfRule>
    <cfRule type="expression" dxfId="1248" priority="1247">
      <formula>AND(R14="ㅡ",P17&lt;&gt;"")</formula>
    </cfRule>
    <cfRule type="expression" dxfId="1247" priority="1248">
      <formula>AND(R14="↑",P17&lt;&gt;"")</formula>
    </cfRule>
  </conditionalFormatting>
  <conditionalFormatting sqref="Q14">
    <cfRule type="expression" dxfId="1246" priority="1249">
      <formula>P17&lt;&gt;""</formula>
    </cfRule>
  </conditionalFormatting>
  <conditionalFormatting sqref="Q15">
    <cfRule type="expression" dxfId="1245" priority="1250">
      <formula>P17&lt;&gt;""</formula>
    </cfRule>
  </conditionalFormatting>
  <conditionalFormatting sqref="Q16">
    <cfRule type="expression" dxfId="1244" priority="1251">
      <formula>P17&lt;&gt;""</formula>
    </cfRule>
  </conditionalFormatting>
  <conditionalFormatting sqref="P14">
    <cfRule type="expression" dxfId="1243" priority="1243">
      <formula>P17&lt;&gt;""</formula>
    </cfRule>
  </conditionalFormatting>
  <conditionalFormatting sqref="P15">
    <cfRule type="expression" dxfId="1242" priority="1244">
      <formula>P17&lt;&gt;""</formula>
    </cfRule>
  </conditionalFormatting>
  <conditionalFormatting sqref="V16">
    <cfRule type="expression" dxfId="1241" priority="1236">
      <formula>V17&lt;&gt;""</formula>
    </cfRule>
  </conditionalFormatting>
  <conditionalFormatting sqref="X14">
    <cfRule type="expression" dxfId="1240" priority="1237">
      <formula>AND(X14="↓",V17&lt;&gt;"")</formula>
    </cfRule>
    <cfRule type="expression" dxfId="1239" priority="1238">
      <formula>AND(X14="ㅡ",V17&lt;&gt;"")</formula>
    </cfRule>
    <cfRule type="expression" dxfId="1238" priority="1239">
      <formula>AND(X14="↑",V17&lt;&gt;"")</formula>
    </cfRule>
  </conditionalFormatting>
  <conditionalFormatting sqref="W14">
    <cfRule type="expression" dxfId="1237" priority="1240">
      <formula>V17&lt;&gt;""</formula>
    </cfRule>
  </conditionalFormatting>
  <conditionalFormatting sqref="W15">
    <cfRule type="expression" dxfId="1236" priority="1241">
      <formula>V17&lt;&gt;""</formula>
    </cfRule>
  </conditionalFormatting>
  <conditionalFormatting sqref="W16">
    <cfRule type="expression" dxfId="1235" priority="1242">
      <formula>V17&lt;&gt;""</formula>
    </cfRule>
  </conditionalFormatting>
  <conditionalFormatting sqref="V14">
    <cfRule type="expression" dxfId="1234" priority="1234">
      <formula>V17&lt;&gt;""</formula>
    </cfRule>
  </conditionalFormatting>
  <conditionalFormatting sqref="V15">
    <cfRule type="expression" dxfId="1233" priority="1235">
      <formula>V17&lt;&gt;""</formula>
    </cfRule>
  </conditionalFormatting>
  <conditionalFormatting sqref="AB16">
    <cfRule type="expression" dxfId="1232" priority="1227">
      <formula>AB17&lt;&gt;""</formula>
    </cfRule>
  </conditionalFormatting>
  <conditionalFormatting sqref="AD14">
    <cfRule type="expression" dxfId="1231" priority="1228">
      <formula>AND(AD14="↓",AB17&lt;&gt;"")</formula>
    </cfRule>
    <cfRule type="expression" dxfId="1230" priority="1229">
      <formula>AND(AD14="ㅡ",AB17&lt;&gt;"")</formula>
    </cfRule>
    <cfRule type="expression" dxfId="1229" priority="1230">
      <formula>AND(AD14="↑",AB17&lt;&gt;"")</formula>
    </cfRule>
  </conditionalFormatting>
  <conditionalFormatting sqref="AC14">
    <cfRule type="expression" dxfId="1228" priority="1231">
      <formula>AB17&lt;&gt;""</formula>
    </cfRule>
  </conditionalFormatting>
  <conditionalFormatting sqref="AC15">
    <cfRule type="expression" dxfId="1227" priority="1232">
      <formula>AB17&lt;&gt;""</formula>
    </cfRule>
  </conditionalFormatting>
  <conditionalFormatting sqref="AC16">
    <cfRule type="expression" dxfId="1226" priority="1233">
      <formula>AB17&lt;&gt;""</formula>
    </cfRule>
  </conditionalFormatting>
  <conditionalFormatting sqref="AB14">
    <cfRule type="expression" dxfId="1225" priority="1225">
      <formula>AB17&lt;&gt;""</formula>
    </cfRule>
  </conditionalFormatting>
  <conditionalFormatting sqref="AB15">
    <cfRule type="expression" dxfId="1224" priority="1226">
      <formula>AB17&lt;&gt;""</formula>
    </cfRule>
  </conditionalFormatting>
  <conditionalFormatting sqref="AH16">
    <cfRule type="expression" dxfId="1223" priority="1218">
      <formula>AH17&lt;&gt;""</formula>
    </cfRule>
  </conditionalFormatting>
  <conditionalFormatting sqref="AJ14">
    <cfRule type="expression" dxfId="1222" priority="1219">
      <formula>AND(AJ14="↓",AH17&lt;&gt;"")</formula>
    </cfRule>
    <cfRule type="expression" dxfId="1221" priority="1220">
      <formula>AND(AJ14="ㅡ",AH17&lt;&gt;"")</formula>
    </cfRule>
    <cfRule type="expression" dxfId="1220" priority="1221">
      <formula>AND(AJ14="↑",AH17&lt;&gt;"")</formula>
    </cfRule>
  </conditionalFormatting>
  <conditionalFormatting sqref="AI14">
    <cfRule type="expression" dxfId="1219" priority="1222">
      <formula>AH17&lt;&gt;""</formula>
    </cfRule>
  </conditionalFormatting>
  <conditionalFormatting sqref="AI15">
    <cfRule type="expression" dxfId="1218" priority="1223">
      <formula>AH17&lt;&gt;""</formula>
    </cfRule>
  </conditionalFormatting>
  <conditionalFormatting sqref="AI16">
    <cfRule type="expression" dxfId="1217" priority="1224">
      <formula>AH17&lt;&gt;""</formula>
    </cfRule>
  </conditionalFormatting>
  <conditionalFormatting sqref="AH14">
    <cfRule type="expression" dxfId="1216" priority="1216">
      <formula>AH17&lt;&gt;""</formula>
    </cfRule>
  </conditionalFormatting>
  <conditionalFormatting sqref="AH15">
    <cfRule type="expression" dxfId="1215" priority="1217">
      <formula>AH17&lt;&gt;""</formula>
    </cfRule>
  </conditionalFormatting>
  <conditionalFormatting sqref="AN16">
    <cfRule type="expression" dxfId="1214" priority="1209">
      <formula>AN17&lt;&gt;""</formula>
    </cfRule>
  </conditionalFormatting>
  <conditionalFormatting sqref="AP14">
    <cfRule type="expression" dxfId="1213" priority="1210">
      <formula>AND(AP14="↓",AN17&lt;&gt;"")</formula>
    </cfRule>
    <cfRule type="expression" dxfId="1212" priority="1211">
      <formula>AND(AP14="ㅡ",AN17&lt;&gt;"")</formula>
    </cfRule>
    <cfRule type="expression" dxfId="1211" priority="1212">
      <formula>AND(AP14="↑",AN17&lt;&gt;"")</formula>
    </cfRule>
  </conditionalFormatting>
  <conditionalFormatting sqref="AO14">
    <cfRule type="expression" dxfId="1210" priority="1213">
      <formula>AN17&lt;&gt;""</formula>
    </cfRule>
  </conditionalFormatting>
  <conditionalFormatting sqref="AO15">
    <cfRule type="expression" dxfId="1209" priority="1214">
      <formula>AN17&lt;&gt;""</formula>
    </cfRule>
  </conditionalFormatting>
  <conditionalFormatting sqref="AO16">
    <cfRule type="expression" dxfId="1208" priority="1215">
      <formula>AN17&lt;&gt;""</formula>
    </cfRule>
  </conditionalFormatting>
  <conditionalFormatting sqref="AN14">
    <cfRule type="expression" dxfId="1207" priority="1207">
      <formula>AN17&lt;&gt;""</formula>
    </cfRule>
  </conditionalFormatting>
  <conditionalFormatting sqref="AN15">
    <cfRule type="expression" dxfId="1206" priority="1208">
      <formula>AN17&lt;&gt;""</formula>
    </cfRule>
  </conditionalFormatting>
  <conditionalFormatting sqref="AT16">
    <cfRule type="expression" dxfId="1205" priority="1200">
      <formula>AT17&lt;&gt;""</formula>
    </cfRule>
  </conditionalFormatting>
  <conditionalFormatting sqref="AV14">
    <cfRule type="expression" dxfId="1204" priority="1201">
      <formula>AND(AV14="↓",AT17&lt;&gt;"")</formula>
    </cfRule>
    <cfRule type="expression" dxfId="1203" priority="1202">
      <formula>AND(AV14="ㅡ",AT17&lt;&gt;"")</formula>
    </cfRule>
    <cfRule type="expression" dxfId="1202" priority="1203">
      <formula>AND(AV14="↑",AT17&lt;&gt;"")</formula>
    </cfRule>
  </conditionalFormatting>
  <conditionalFormatting sqref="AU14">
    <cfRule type="expression" dxfId="1201" priority="1204">
      <formula>AT17&lt;&gt;""</formula>
    </cfRule>
  </conditionalFormatting>
  <conditionalFormatting sqref="AU15">
    <cfRule type="expression" dxfId="1200" priority="1205">
      <formula>AT17&lt;&gt;""</formula>
    </cfRule>
  </conditionalFormatting>
  <conditionalFormatting sqref="AU16">
    <cfRule type="expression" dxfId="1199" priority="1206">
      <formula>AT17&lt;&gt;""</formula>
    </cfRule>
  </conditionalFormatting>
  <conditionalFormatting sqref="AT14">
    <cfRule type="expression" dxfId="1198" priority="1198">
      <formula>AT17&lt;&gt;""</formula>
    </cfRule>
  </conditionalFormatting>
  <conditionalFormatting sqref="AT15">
    <cfRule type="expression" dxfId="1197" priority="1199">
      <formula>AT17&lt;&gt;""</formula>
    </cfRule>
  </conditionalFormatting>
  <conditionalFormatting sqref="J20">
    <cfRule type="expression" dxfId="1196" priority="1191">
      <formula>J21&lt;&gt;""</formula>
    </cfRule>
  </conditionalFormatting>
  <conditionalFormatting sqref="L18">
    <cfRule type="expression" dxfId="1195" priority="1192">
      <formula>AND(L18="↓",J21&lt;&gt;"")</formula>
    </cfRule>
    <cfRule type="expression" dxfId="1194" priority="1193">
      <formula>AND(L18="ㅡ",J21&lt;&gt;"")</formula>
    </cfRule>
    <cfRule type="expression" dxfId="1193" priority="1194">
      <formula>AND(L18="↑",J21&lt;&gt;"")</formula>
    </cfRule>
  </conditionalFormatting>
  <conditionalFormatting sqref="K18">
    <cfRule type="expression" dxfId="1192" priority="1195">
      <formula>J21&lt;&gt;""</formula>
    </cfRule>
  </conditionalFormatting>
  <conditionalFormatting sqref="K19">
    <cfRule type="expression" dxfId="1191" priority="1196">
      <formula>J21&lt;&gt;""</formula>
    </cfRule>
  </conditionalFormatting>
  <conditionalFormatting sqref="K20">
    <cfRule type="expression" dxfId="1190" priority="1197">
      <formula>J21&lt;&gt;""</formula>
    </cfRule>
  </conditionalFormatting>
  <conditionalFormatting sqref="J18">
    <cfRule type="expression" dxfId="1189" priority="1189">
      <formula>J21&lt;&gt;""</formula>
    </cfRule>
  </conditionalFormatting>
  <conditionalFormatting sqref="J19">
    <cfRule type="expression" dxfId="1188" priority="1190">
      <formula>J21&lt;&gt;""</formula>
    </cfRule>
  </conditionalFormatting>
  <conditionalFormatting sqref="P20">
    <cfRule type="expression" dxfId="1187" priority="1182">
      <formula>P21&lt;&gt;""</formula>
    </cfRule>
  </conditionalFormatting>
  <conditionalFormatting sqref="R18">
    <cfRule type="expression" dxfId="1186" priority="1183">
      <formula>AND(R18="↓",P21&lt;&gt;"")</formula>
    </cfRule>
    <cfRule type="expression" dxfId="1185" priority="1184">
      <formula>AND(R18="ㅡ",P21&lt;&gt;"")</formula>
    </cfRule>
    <cfRule type="expression" dxfId="1184" priority="1185">
      <formula>AND(R18="↑",P21&lt;&gt;"")</formula>
    </cfRule>
  </conditionalFormatting>
  <conditionalFormatting sqref="Q18">
    <cfRule type="expression" dxfId="1183" priority="1186">
      <formula>P21&lt;&gt;""</formula>
    </cfRule>
  </conditionalFormatting>
  <conditionalFormatting sqref="Q19">
    <cfRule type="expression" dxfId="1182" priority="1187">
      <formula>P21&lt;&gt;""</formula>
    </cfRule>
  </conditionalFormatting>
  <conditionalFormatting sqref="Q20">
    <cfRule type="expression" dxfId="1181" priority="1188">
      <formula>P21&lt;&gt;""</formula>
    </cfRule>
  </conditionalFormatting>
  <conditionalFormatting sqref="P18">
    <cfRule type="expression" dxfId="1180" priority="1180">
      <formula>P21&lt;&gt;""</formula>
    </cfRule>
  </conditionalFormatting>
  <conditionalFormatting sqref="P19">
    <cfRule type="expression" dxfId="1179" priority="1181">
      <formula>P21&lt;&gt;""</formula>
    </cfRule>
  </conditionalFormatting>
  <conditionalFormatting sqref="V20">
    <cfRule type="expression" dxfId="1178" priority="1173">
      <formula>V21&lt;&gt;""</formula>
    </cfRule>
  </conditionalFormatting>
  <conditionalFormatting sqref="X18">
    <cfRule type="expression" dxfId="1177" priority="1174">
      <formula>AND(X18="↓",V21&lt;&gt;"")</formula>
    </cfRule>
    <cfRule type="expression" dxfId="1176" priority="1175">
      <formula>AND(X18="ㅡ",V21&lt;&gt;"")</formula>
    </cfRule>
    <cfRule type="expression" dxfId="1175" priority="1176">
      <formula>AND(X18="↑",V21&lt;&gt;"")</formula>
    </cfRule>
  </conditionalFormatting>
  <conditionalFormatting sqref="W18">
    <cfRule type="expression" dxfId="1174" priority="1177">
      <formula>V21&lt;&gt;""</formula>
    </cfRule>
  </conditionalFormatting>
  <conditionalFormatting sqref="W19">
    <cfRule type="expression" dxfId="1173" priority="1178">
      <formula>V21&lt;&gt;""</formula>
    </cfRule>
  </conditionalFormatting>
  <conditionalFormatting sqref="W20">
    <cfRule type="expression" dxfId="1172" priority="1179">
      <formula>V21&lt;&gt;""</formula>
    </cfRule>
  </conditionalFormatting>
  <conditionalFormatting sqref="V18">
    <cfRule type="expression" dxfId="1171" priority="1171">
      <formula>V21&lt;&gt;""</formula>
    </cfRule>
  </conditionalFormatting>
  <conditionalFormatting sqref="V19">
    <cfRule type="expression" dxfId="1170" priority="1172">
      <formula>V21&lt;&gt;""</formula>
    </cfRule>
  </conditionalFormatting>
  <conditionalFormatting sqref="AB20">
    <cfRule type="expression" dxfId="1169" priority="1164">
      <formula>AB21&lt;&gt;""</formula>
    </cfRule>
  </conditionalFormatting>
  <conditionalFormatting sqref="AD18">
    <cfRule type="expression" dxfId="1168" priority="1165">
      <formula>AND(AD18="↓",AB21&lt;&gt;"")</formula>
    </cfRule>
    <cfRule type="expression" dxfId="1167" priority="1166">
      <formula>AND(AD18="ㅡ",AB21&lt;&gt;"")</formula>
    </cfRule>
    <cfRule type="expression" dxfId="1166" priority="1167">
      <formula>AND(AD18="↑",AB21&lt;&gt;"")</formula>
    </cfRule>
  </conditionalFormatting>
  <conditionalFormatting sqref="AC18">
    <cfRule type="expression" dxfId="1165" priority="1168">
      <formula>AB21&lt;&gt;""</formula>
    </cfRule>
  </conditionalFormatting>
  <conditionalFormatting sqref="AC19">
    <cfRule type="expression" dxfId="1164" priority="1169">
      <formula>AB21&lt;&gt;""</formula>
    </cfRule>
  </conditionalFormatting>
  <conditionalFormatting sqref="AC20">
    <cfRule type="expression" dxfId="1163" priority="1170">
      <formula>AB21&lt;&gt;""</formula>
    </cfRule>
  </conditionalFormatting>
  <conditionalFormatting sqref="AB18">
    <cfRule type="expression" dxfId="1162" priority="1162">
      <formula>AB21&lt;&gt;""</formula>
    </cfRule>
  </conditionalFormatting>
  <conditionalFormatting sqref="AB19">
    <cfRule type="expression" dxfId="1161" priority="1163">
      <formula>AB21&lt;&gt;""</formula>
    </cfRule>
  </conditionalFormatting>
  <conditionalFormatting sqref="AH20">
    <cfRule type="expression" dxfId="1160" priority="1155">
      <formula>AH21&lt;&gt;""</formula>
    </cfRule>
  </conditionalFormatting>
  <conditionalFormatting sqref="AJ18">
    <cfRule type="expression" dxfId="1159" priority="1156">
      <formula>AND(AJ18="↓",AH21&lt;&gt;"")</formula>
    </cfRule>
    <cfRule type="expression" dxfId="1158" priority="1157">
      <formula>AND(AJ18="ㅡ",AH21&lt;&gt;"")</formula>
    </cfRule>
    <cfRule type="expression" dxfId="1157" priority="1158">
      <formula>AND(AJ18="↑",AH21&lt;&gt;"")</formula>
    </cfRule>
  </conditionalFormatting>
  <conditionalFormatting sqref="AI18">
    <cfRule type="expression" dxfId="1156" priority="1159">
      <formula>AH21&lt;&gt;""</formula>
    </cfRule>
  </conditionalFormatting>
  <conditionalFormatting sqref="AI19">
    <cfRule type="expression" dxfId="1155" priority="1160">
      <formula>AH21&lt;&gt;""</formula>
    </cfRule>
  </conditionalFormatting>
  <conditionalFormatting sqref="AI20">
    <cfRule type="expression" dxfId="1154" priority="1161">
      <formula>AH21&lt;&gt;""</formula>
    </cfRule>
  </conditionalFormatting>
  <conditionalFormatting sqref="AH18">
    <cfRule type="expression" dxfId="1153" priority="1153">
      <formula>AH21&lt;&gt;""</formula>
    </cfRule>
  </conditionalFormatting>
  <conditionalFormatting sqref="AH19">
    <cfRule type="expression" dxfId="1152" priority="1154">
      <formula>AH21&lt;&gt;""</formula>
    </cfRule>
  </conditionalFormatting>
  <conditionalFormatting sqref="AN20">
    <cfRule type="expression" dxfId="1151" priority="1146">
      <formula>AN21&lt;&gt;""</formula>
    </cfRule>
  </conditionalFormatting>
  <conditionalFormatting sqref="AP18">
    <cfRule type="expression" dxfId="1150" priority="1147">
      <formula>AND(AP18="↓",AN21&lt;&gt;"")</formula>
    </cfRule>
    <cfRule type="expression" dxfId="1149" priority="1148">
      <formula>AND(AP18="ㅡ",AN21&lt;&gt;"")</formula>
    </cfRule>
    <cfRule type="expression" dxfId="1148" priority="1149">
      <formula>AND(AP18="↑",AN21&lt;&gt;"")</formula>
    </cfRule>
  </conditionalFormatting>
  <conditionalFormatting sqref="AO18">
    <cfRule type="expression" dxfId="1147" priority="1150">
      <formula>AN21&lt;&gt;""</formula>
    </cfRule>
  </conditionalFormatting>
  <conditionalFormatting sqref="AO19">
    <cfRule type="expression" dxfId="1146" priority="1151">
      <formula>AN21&lt;&gt;""</formula>
    </cfRule>
  </conditionalFormatting>
  <conditionalFormatting sqref="AO20">
    <cfRule type="expression" dxfId="1145" priority="1152">
      <formula>AN21&lt;&gt;""</formula>
    </cfRule>
  </conditionalFormatting>
  <conditionalFormatting sqref="AN18">
    <cfRule type="expression" dxfId="1144" priority="1144">
      <formula>AN21&lt;&gt;""</formula>
    </cfRule>
  </conditionalFormatting>
  <conditionalFormatting sqref="AN19">
    <cfRule type="expression" dxfId="1143" priority="1145">
      <formula>AN21&lt;&gt;""</formula>
    </cfRule>
  </conditionalFormatting>
  <conditionalFormatting sqref="AT20">
    <cfRule type="expression" dxfId="1142" priority="1137">
      <formula>AT21&lt;&gt;""</formula>
    </cfRule>
  </conditionalFormatting>
  <conditionalFormatting sqref="AV18">
    <cfRule type="expression" dxfId="1141" priority="1138">
      <formula>AND(AV18="↓",AT21&lt;&gt;"")</formula>
    </cfRule>
    <cfRule type="expression" dxfId="1140" priority="1139">
      <formula>AND(AV18="ㅡ",AT21&lt;&gt;"")</formula>
    </cfRule>
    <cfRule type="expression" dxfId="1139" priority="1140">
      <formula>AND(AV18="↑",AT21&lt;&gt;"")</formula>
    </cfRule>
  </conditionalFormatting>
  <conditionalFormatting sqref="AU18">
    <cfRule type="expression" dxfId="1138" priority="1141">
      <formula>AT21&lt;&gt;""</formula>
    </cfRule>
  </conditionalFormatting>
  <conditionalFormatting sqref="AU19">
    <cfRule type="expression" dxfId="1137" priority="1142">
      <formula>AT21&lt;&gt;""</formula>
    </cfRule>
  </conditionalFormatting>
  <conditionalFormatting sqref="AU20">
    <cfRule type="expression" dxfId="1136" priority="1143">
      <formula>AT21&lt;&gt;""</formula>
    </cfRule>
  </conditionalFormatting>
  <conditionalFormatting sqref="AT18">
    <cfRule type="expression" dxfId="1135" priority="1135">
      <formula>AT21&lt;&gt;""</formula>
    </cfRule>
  </conditionalFormatting>
  <conditionalFormatting sqref="AT19">
    <cfRule type="expression" dxfId="1134" priority="1136">
      <formula>AT21&lt;&gt;""</formula>
    </cfRule>
  </conditionalFormatting>
  <conditionalFormatting sqref="J24">
    <cfRule type="expression" dxfId="1133" priority="1128">
      <formula>J25&lt;&gt;""</formula>
    </cfRule>
  </conditionalFormatting>
  <conditionalFormatting sqref="L22">
    <cfRule type="expression" dxfId="1132" priority="1129">
      <formula>AND(L22="↓",J25&lt;&gt;"")</formula>
    </cfRule>
    <cfRule type="expression" dxfId="1131" priority="1130">
      <formula>AND(L22="ㅡ",J25&lt;&gt;"")</formula>
    </cfRule>
    <cfRule type="expression" dxfId="1130" priority="1131">
      <formula>AND(L22="↑",J25&lt;&gt;"")</formula>
    </cfRule>
  </conditionalFormatting>
  <conditionalFormatting sqref="K22">
    <cfRule type="expression" dxfId="1129" priority="1132">
      <formula>J25&lt;&gt;""</formula>
    </cfRule>
  </conditionalFormatting>
  <conditionalFormatting sqref="K23">
    <cfRule type="expression" dxfId="1128" priority="1133">
      <formula>J25&lt;&gt;""</formula>
    </cfRule>
  </conditionalFormatting>
  <conditionalFormatting sqref="K24">
    <cfRule type="expression" dxfId="1127" priority="1134">
      <formula>J25&lt;&gt;""</formula>
    </cfRule>
  </conditionalFormatting>
  <conditionalFormatting sqref="J22">
    <cfRule type="expression" dxfId="1126" priority="1126">
      <formula>J25&lt;&gt;""</formula>
    </cfRule>
  </conditionalFormatting>
  <conditionalFormatting sqref="J23">
    <cfRule type="expression" dxfId="1125" priority="1127">
      <formula>J25&lt;&gt;""</formula>
    </cfRule>
  </conditionalFormatting>
  <conditionalFormatting sqref="P24">
    <cfRule type="expression" dxfId="1124" priority="1119">
      <formula>P25&lt;&gt;""</formula>
    </cfRule>
  </conditionalFormatting>
  <conditionalFormatting sqref="R22">
    <cfRule type="expression" dxfId="1123" priority="1120">
      <formula>AND(R22="↓",P25&lt;&gt;"")</formula>
    </cfRule>
    <cfRule type="expression" dxfId="1122" priority="1121">
      <formula>AND(R22="ㅡ",P25&lt;&gt;"")</formula>
    </cfRule>
    <cfRule type="expression" dxfId="1121" priority="1122">
      <formula>AND(R22="↑",P25&lt;&gt;"")</formula>
    </cfRule>
  </conditionalFormatting>
  <conditionalFormatting sqref="Q22">
    <cfRule type="expression" dxfId="1120" priority="1123">
      <formula>P25&lt;&gt;""</formula>
    </cfRule>
  </conditionalFormatting>
  <conditionalFormatting sqref="Q23">
    <cfRule type="expression" dxfId="1119" priority="1124">
      <formula>P25&lt;&gt;""</formula>
    </cfRule>
  </conditionalFormatting>
  <conditionalFormatting sqref="Q24">
    <cfRule type="expression" dxfId="1118" priority="1125">
      <formula>P25&lt;&gt;""</formula>
    </cfRule>
  </conditionalFormatting>
  <conditionalFormatting sqref="P22">
    <cfRule type="expression" dxfId="1117" priority="1117">
      <formula>P25&lt;&gt;""</formula>
    </cfRule>
  </conditionalFormatting>
  <conditionalFormatting sqref="P23">
    <cfRule type="expression" dxfId="1116" priority="1118">
      <formula>P25&lt;&gt;""</formula>
    </cfRule>
  </conditionalFormatting>
  <conditionalFormatting sqref="V24">
    <cfRule type="expression" dxfId="1115" priority="1110">
      <formula>V25&lt;&gt;""</formula>
    </cfRule>
  </conditionalFormatting>
  <conditionalFormatting sqref="X22">
    <cfRule type="expression" dxfId="1114" priority="1111">
      <formula>AND(X22="↓",V25&lt;&gt;"")</formula>
    </cfRule>
    <cfRule type="expression" dxfId="1113" priority="1112">
      <formula>AND(X22="ㅡ",V25&lt;&gt;"")</formula>
    </cfRule>
    <cfRule type="expression" dxfId="1112" priority="1113">
      <formula>AND(X22="↑",V25&lt;&gt;"")</formula>
    </cfRule>
  </conditionalFormatting>
  <conditionalFormatting sqref="W22">
    <cfRule type="expression" dxfId="1111" priority="1114">
      <formula>V25&lt;&gt;""</formula>
    </cfRule>
  </conditionalFormatting>
  <conditionalFormatting sqref="W23">
    <cfRule type="expression" dxfId="1110" priority="1115">
      <formula>V25&lt;&gt;""</formula>
    </cfRule>
  </conditionalFormatting>
  <conditionalFormatting sqref="W24">
    <cfRule type="expression" dxfId="1109" priority="1116">
      <formula>V25&lt;&gt;""</formula>
    </cfRule>
  </conditionalFormatting>
  <conditionalFormatting sqref="V22">
    <cfRule type="expression" dxfId="1108" priority="1108">
      <formula>V25&lt;&gt;""</formula>
    </cfRule>
  </conditionalFormatting>
  <conditionalFormatting sqref="V23">
    <cfRule type="expression" dxfId="1107" priority="1109">
      <formula>V25&lt;&gt;""</formula>
    </cfRule>
  </conditionalFormatting>
  <conditionalFormatting sqref="AB24">
    <cfRule type="expression" dxfId="1106" priority="1101">
      <formula>AB25&lt;&gt;""</formula>
    </cfRule>
  </conditionalFormatting>
  <conditionalFormatting sqref="AD22">
    <cfRule type="expression" dxfId="1105" priority="1102">
      <formula>AND(AD22="↓",AB25&lt;&gt;"")</formula>
    </cfRule>
    <cfRule type="expression" dxfId="1104" priority="1103">
      <formula>AND(AD22="ㅡ",AB25&lt;&gt;"")</formula>
    </cfRule>
    <cfRule type="expression" dxfId="1103" priority="1104">
      <formula>AND(AD22="↑",AB25&lt;&gt;"")</formula>
    </cfRule>
  </conditionalFormatting>
  <conditionalFormatting sqref="AC22">
    <cfRule type="expression" dxfId="1102" priority="1105">
      <formula>AB25&lt;&gt;""</formula>
    </cfRule>
  </conditionalFormatting>
  <conditionalFormatting sqref="AC23">
    <cfRule type="expression" dxfId="1101" priority="1106">
      <formula>AB25&lt;&gt;""</formula>
    </cfRule>
  </conditionalFormatting>
  <conditionalFormatting sqref="AC24">
    <cfRule type="expression" dxfId="1100" priority="1107">
      <formula>AB25&lt;&gt;""</formula>
    </cfRule>
  </conditionalFormatting>
  <conditionalFormatting sqref="AB22">
    <cfRule type="expression" dxfId="1099" priority="1099">
      <formula>AB25&lt;&gt;""</formula>
    </cfRule>
  </conditionalFormatting>
  <conditionalFormatting sqref="AB23">
    <cfRule type="expression" dxfId="1098" priority="1100">
      <formula>AB25&lt;&gt;""</formula>
    </cfRule>
  </conditionalFormatting>
  <conditionalFormatting sqref="AH24">
    <cfRule type="expression" dxfId="1097" priority="1092">
      <formula>AH25&lt;&gt;""</formula>
    </cfRule>
  </conditionalFormatting>
  <conditionalFormatting sqref="AJ22">
    <cfRule type="expression" dxfId="1096" priority="1093">
      <formula>AND(AJ22="↓",AH25&lt;&gt;"")</formula>
    </cfRule>
    <cfRule type="expression" dxfId="1095" priority="1094">
      <formula>AND(AJ22="ㅡ",AH25&lt;&gt;"")</formula>
    </cfRule>
    <cfRule type="expression" dxfId="1094" priority="1095">
      <formula>AND(AJ22="↑",AH25&lt;&gt;"")</formula>
    </cfRule>
  </conditionalFormatting>
  <conditionalFormatting sqref="AI22">
    <cfRule type="expression" dxfId="1093" priority="1096">
      <formula>AH25&lt;&gt;""</formula>
    </cfRule>
  </conditionalFormatting>
  <conditionalFormatting sqref="AI23">
    <cfRule type="expression" dxfId="1092" priority="1097">
      <formula>AH25&lt;&gt;""</formula>
    </cfRule>
  </conditionalFormatting>
  <conditionalFormatting sqref="AI24">
    <cfRule type="expression" dxfId="1091" priority="1098">
      <formula>AH25&lt;&gt;""</formula>
    </cfRule>
  </conditionalFormatting>
  <conditionalFormatting sqref="AH22">
    <cfRule type="expression" dxfId="1090" priority="1090">
      <formula>AH25&lt;&gt;""</formula>
    </cfRule>
  </conditionalFormatting>
  <conditionalFormatting sqref="AH23">
    <cfRule type="expression" dxfId="1089" priority="1091">
      <formula>AH25&lt;&gt;""</formula>
    </cfRule>
  </conditionalFormatting>
  <conditionalFormatting sqref="AN24">
    <cfRule type="expression" dxfId="1088" priority="1083">
      <formula>AN25&lt;&gt;""</formula>
    </cfRule>
  </conditionalFormatting>
  <conditionalFormatting sqref="AP22">
    <cfRule type="expression" dxfId="1087" priority="1084">
      <formula>AND(AP22="↓",AN25&lt;&gt;"")</formula>
    </cfRule>
    <cfRule type="expression" dxfId="1086" priority="1085">
      <formula>AND(AP22="ㅡ",AN25&lt;&gt;"")</formula>
    </cfRule>
    <cfRule type="expression" dxfId="1085" priority="1086">
      <formula>AND(AP22="↑",AN25&lt;&gt;"")</formula>
    </cfRule>
  </conditionalFormatting>
  <conditionalFormatting sqref="AO22">
    <cfRule type="expression" dxfId="1084" priority="1087">
      <formula>AN25&lt;&gt;""</formula>
    </cfRule>
  </conditionalFormatting>
  <conditionalFormatting sqref="AO23">
    <cfRule type="expression" dxfId="1083" priority="1088">
      <formula>AN25&lt;&gt;""</formula>
    </cfRule>
  </conditionalFormatting>
  <conditionalFormatting sqref="AO24">
    <cfRule type="expression" dxfId="1082" priority="1089">
      <formula>AN25&lt;&gt;""</formula>
    </cfRule>
  </conditionalFormatting>
  <conditionalFormatting sqref="AN22">
    <cfRule type="expression" dxfId="1081" priority="1081">
      <formula>AN25&lt;&gt;""</formula>
    </cfRule>
  </conditionalFormatting>
  <conditionalFormatting sqref="AN23">
    <cfRule type="expression" dxfId="1080" priority="1082">
      <formula>AN25&lt;&gt;""</formula>
    </cfRule>
  </conditionalFormatting>
  <conditionalFormatting sqref="AT24">
    <cfRule type="expression" dxfId="1079" priority="1074">
      <formula>AT25&lt;&gt;""</formula>
    </cfRule>
  </conditionalFormatting>
  <conditionalFormatting sqref="AV22">
    <cfRule type="expression" dxfId="1078" priority="1075">
      <formula>AND(AV22="↓",AT25&lt;&gt;"")</formula>
    </cfRule>
    <cfRule type="expression" dxfId="1077" priority="1076">
      <formula>AND(AV22="ㅡ",AT25&lt;&gt;"")</formula>
    </cfRule>
    <cfRule type="expression" dxfId="1076" priority="1077">
      <formula>AND(AV22="↑",AT25&lt;&gt;"")</formula>
    </cfRule>
  </conditionalFormatting>
  <conditionalFormatting sqref="AU22">
    <cfRule type="expression" dxfId="1075" priority="1078">
      <formula>AT25&lt;&gt;""</formula>
    </cfRule>
  </conditionalFormatting>
  <conditionalFormatting sqref="AU23">
    <cfRule type="expression" dxfId="1074" priority="1079">
      <formula>AT25&lt;&gt;""</formula>
    </cfRule>
  </conditionalFormatting>
  <conditionalFormatting sqref="AU24">
    <cfRule type="expression" dxfId="1073" priority="1080">
      <formula>AT25&lt;&gt;""</formula>
    </cfRule>
  </conditionalFormatting>
  <conditionalFormatting sqref="AT22">
    <cfRule type="expression" dxfId="1072" priority="1072">
      <formula>AT25&lt;&gt;""</formula>
    </cfRule>
  </conditionalFormatting>
  <conditionalFormatting sqref="AT23">
    <cfRule type="expression" dxfId="1071" priority="1073">
      <formula>AT25&lt;&gt;""</formula>
    </cfRule>
  </conditionalFormatting>
  <conditionalFormatting sqref="J28">
    <cfRule type="expression" dxfId="1070" priority="1065">
      <formula>J29&lt;&gt;""</formula>
    </cfRule>
  </conditionalFormatting>
  <conditionalFormatting sqref="L26">
    <cfRule type="expression" dxfId="1069" priority="1066">
      <formula>AND(L26="↓",J29&lt;&gt;"")</formula>
    </cfRule>
    <cfRule type="expression" dxfId="1068" priority="1067">
      <formula>AND(L26="ㅡ",J29&lt;&gt;"")</formula>
    </cfRule>
    <cfRule type="expression" dxfId="1067" priority="1068">
      <formula>AND(L26="↑",J29&lt;&gt;"")</formula>
    </cfRule>
  </conditionalFormatting>
  <conditionalFormatting sqref="K26">
    <cfRule type="expression" dxfId="1066" priority="1069">
      <formula>J29&lt;&gt;""</formula>
    </cfRule>
  </conditionalFormatting>
  <conditionalFormatting sqref="K27">
    <cfRule type="expression" dxfId="1065" priority="1070">
      <formula>J29&lt;&gt;""</formula>
    </cfRule>
  </conditionalFormatting>
  <conditionalFormatting sqref="K28">
    <cfRule type="expression" dxfId="1064" priority="1071">
      <formula>J29&lt;&gt;""</formula>
    </cfRule>
  </conditionalFormatting>
  <conditionalFormatting sqref="J26">
    <cfRule type="expression" dxfId="1063" priority="1063">
      <formula>J29&lt;&gt;""</formula>
    </cfRule>
  </conditionalFormatting>
  <conditionalFormatting sqref="J27">
    <cfRule type="expression" dxfId="1062" priority="1064">
      <formula>J29&lt;&gt;""</formula>
    </cfRule>
  </conditionalFormatting>
  <conditionalFormatting sqref="P28">
    <cfRule type="expression" dxfId="1061" priority="1056">
      <formula>P29&lt;&gt;""</formula>
    </cfRule>
  </conditionalFormatting>
  <conditionalFormatting sqref="R26">
    <cfRule type="expression" dxfId="1060" priority="1057">
      <formula>AND(R26="↓",P29&lt;&gt;"")</formula>
    </cfRule>
    <cfRule type="expression" dxfId="1059" priority="1058">
      <formula>AND(R26="ㅡ",P29&lt;&gt;"")</formula>
    </cfRule>
    <cfRule type="expression" dxfId="1058" priority="1059">
      <formula>AND(R26="↑",P29&lt;&gt;"")</formula>
    </cfRule>
  </conditionalFormatting>
  <conditionalFormatting sqref="Q26">
    <cfRule type="expression" dxfId="1057" priority="1060">
      <formula>P29&lt;&gt;""</formula>
    </cfRule>
  </conditionalFormatting>
  <conditionalFormatting sqref="Q27">
    <cfRule type="expression" dxfId="1056" priority="1061">
      <formula>P29&lt;&gt;""</formula>
    </cfRule>
  </conditionalFormatting>
  <conditionalFormatting sqref="Q28">
    <cfRule type="expression" dxfId="1055" priority="1062">
      <formula>P29&lt;&gt;""</formula>
    </cfRule>
  </conditionalFormatting>
  <conditionalFormatting sqref="P26">
    <cfRule type="expression" dxfId="1054" priority="1054">
      <formula>P29&lt;&gt;""</formula>
    </cfRule>
  </conditionalFormatting>
  <conditionalFormatting sqref="P27">
    <cfRule type="expression" dxfId="1053" priority="1055">
      <formula>P29&lt;&gt;""</formula>
    </cfRule>
  </conditionalFormatting>
  <conditionalFormatting sqref="V28">
    <cfRule type="expression" dxfId="1052" priority="1047">
      <formula>V29&lt;&gt;""</formula>
    </cfRule>
  </conditionalFormatting>
  <conditionalFormatting sqref="X26">
    <cfRule type="expression" dxfId="1051" priority="1048">
      <formula>AND(X26="↓",V29&lt;&gt;"")</formula>
    </cfRule>
    <cfRule type="expression" dxfId="1050" priority="1049">
      <formula>AND(X26="ㅡ",V29&lt;&gt;"")</formula>
    </cfRule>
    <cfRule type="expression" dxfId="1049" priority="1050">
      <formula>AND(X26="↑",V29&lt;&gt;"")</formula>
    </cfRule>
  </conditionalFormatting>
  <conditionalFormatting sqref="W26">
    <cfRule type="expression" dxfId="1048" priority="1051">
      <formula>V29&lt;&gt;""</formula>
    </cfRule>
  </conditionalFormatting>
  <conditionalFormatting sqref="W27">
    <cfRule type="expression" dxfId="1047" priority="1052">
      <formula>V29&lt;&gt;""</formula>
    </cfRule>
  </conditionalFormatting>
  <conditionalFormatting sqref="W28">
    <cfRule type="expression" dxfId="1046" priority="1053">
      <formula>V29&lt;&gt;""</formula>
    </cfRule>
  </conditionalFormatting>
  <conditionalFormatting sqref="V26">
    <cfRule type="expression" dxfId="1045" priority="1045">
      <formula>V29&lt;&gt;""</formula>
    </cfRule>
  </conditionalFormatting>
  <conditionalFormatting sqref="V27">
    <cfRule type="expression" dxfId="1044" priority="1046">
      <formula>V29&lt;&gt;""</formula>
    </cfRule>
  </conditionalFormatting>
  <conditionalFormatting sqref="AB28">
    <cfRule type="expression" dxfId="1043" priority="1038">
      <formula>AB29&lt;&gt;""</formula>
    </cfRule>
  </conditionalFormatting>
  <conditionalFormatting sqref="AD26">
    <cfRule type="expression" dxfId="1042" priority="1039">
      <formula>AND(AD26="↓",AB29&lt;&gt;"")</formula>
    </cfRule>
    <cfRule type="expression" dxfId="1041" priority="1040">
      <formula>AND(AD26="ㅡ",AB29&lt;&gt;"")</formula>
    </cfRule>
    <cfRule type="expression" dxfId="1040" priority="1041">
      <formula>AND(AD26="↑",AB29&lt;&gt;"")</formula>
    </cfRule>
  </conditionalFormatting>
  <conditionalFormatting sqref="AC26">
    <cfRule type="expression" dxfId="1039" priority="1042">
      <formula>AB29&lt;&gt;""</formula>
    </cfRule>
  </conditionalFormatting>
  <conditionalFormatting sqref="AC27">
    <cfRule type="expression" dxfId="1038" priority="1043">
      <formula>AB29&lt;&gt;""</formula>
    </cfRule>
  </conditionalFormatting>
  <conditionalFormatting sqref="AC28">
    <cfRule type="expression" dxfId="1037" priority="1044">
      <formula>AB29&lt;&gt;""</formula>
    </cfRule>
  </conditionalFormatting>
  <conditionalFormatting sqref="AB26">
    <cfRule type="expression" dxfId="1036" priority="1036">
      <formula>AB29&lt;&gt;""</formula>
    </cfRule>
  </conditionalFormatting>
  <conditionalFormatting sqref="AB27">
    <cfRule type="expression" dxfId="1035" priority="1037">
      <formula>AB29&lt;&gt;""</formula>
    </cfRule>
  </conditionalFormatting>
  <conditionalFormatting sqref="AH28">
    <cfRule type="expression" dxfId="1034" priority="1029">
      <formula>AH29&lt;&gt;""</formula>
    </cfRule>
  </conditionalFormatting>
  <conditionalFormatting sqref="AJ26">
    <cfRule type="expression" dxfId="1033" priority="1030">
      <formula>AND(AJ26="↓",AH29&lt;&gt;"")</formula>
    </cfRule>
    <cfRule type="expression" dxfId="1032" priority="1031">
      <formula>AND(AJ26="ㅡ",AH29&lt;&gt;"")</formula>
    </cfRule>
    <cfRule type="expression" dxfId="1031" priority="1032">
      <formula>AND(AJ26="↑",AH29&lt;&gt;"")</formula>
    </cfRule>
  </conditionalFormatting>
  <conditionalFormatting sqref="AI26">
    <cfRule type="expression" dxfId="1030" priority="1033">
      <formula>AH29&lt;&gt;""</formula>
    </cfRule>
  </conditionalFormatting>
  <conditionalFormatting sqref="AI27">
    <cfRule type="expression" dxfId="1029" priority="1034">
      <formula>AH29&lt;&gt;""</formula>
    </cfRule>
  </conditionalFormatting>
  <conditionalFormatting sqref="AI28">
    <cfRule type="expression" dxfId="1028" priority="1035">
      <formula>AH29&lt;&gt;""</formula>
    </cfRule>
  </conditionalFormatting>
  <conditionalFormatting sqref="AH26">
    <cfRule type="expression" dxfId="1027" priority="1027">
      <formula>AH29&lt;&gt;""</formula>
    </cfRule>
  </conditionalFormatting>
  <conditionalFormatting sqref="AH27">
    <cfRule type="expression" dxfId="1026" priority="1028">
      <formula>AH29&lt;&gt;""</formula>
    </cfRule>
  </conditionalFormatting>
  <conditionalFormatting sqref="AN28">
    <cfRule type="expression" dxfId="1025" priority="1020">
      <formula>AN29&lt;&gt;""</formula>
    </cfRule>
  </conditionalFormatting>
  <conditionalFormatting sqref="AP26">
    <cfRule type="expression" dxfId="1024" priority="1021">
      <formula>AND(AP26="↓",AN29&lt;&gt;"")</formula>
    </cfRule>
    <cfRule type="expression" dxfId="1023" priority="1022">
      <formula>AND(AP26="ㅡ",AN29&lt;&gt;"")</formula>
    </cfRule>
    <cfRule type="expression" dxfId="1022" priority="1023">
      <formula>AND(AP26="↑",AN29&lt;&gt;"")</formula>
    </cfRule>
  </conditionalFormatting>
  <conditionalFormatting sqref="AO26">
    <cfRule type="expression" dxfId="1021" priority="1024">
      <formula>AN29&lt;&gt;""</formula>
    </cfRule>
  </conditionalFormatting>
  <conditionalFormatting sqref="AO27">
    <cfRule type="expression" dxfId="1020" priority="1025">
      <formula>AN29&lt;&gt;""</formula>
    </cfRule>
  </conditionalFormatting>
  <conditionalFormatting sqref="AO28">
    <cfRule type="expression" dxfId="1019" priority="1026">
      <formula>AN29&lt;&gt;""</formula>
    </cfRule>
  </conditionalFormatting>
  <conditionalFormatting sqref="AN26">
    <cfRule type="expression" dxfId="1018" priority="1018">
      <formula>AN29&lt;&gt;""</formula>
    </cfRule>
  </conditionalFormatting>
  <conditionalFormatting sqref="AN27">
    <cfRule type="expression" dxfId="1017" priority="1019">
      <formula>AN29&lt;&gt;""</formula>
    </cfRule>
  </conditionalFormatting>
  <conditionalFormatting sqref="AT28">
    <cfRule type="expression" dxfId="1016" priority="1011">
      <formula>AT29&lt;&gt;""</formula>
    </cfRule>
  </conditionalFormatting>
  <conditionalFormatting sqref="AV26">
    <cfRule type="expression" dxfId="1015" priority="1012">
      <formula>AND(AV26="↓",AT29&lt;&gt;"")</formula>
    </cfRule>
    <cfRule type="expression" dxfId="1014" priority="1013">
      <formula>AND(AV26="ㅡ",AT29&lt;&gt;"")</formula>
    </cfRule>
    <cfRule type="expression" dxfId="1013" priority="1014">
      <formula>AND(AV26="↑",AT29&lt;&gt;"")</formula>
    </cfRule>
  </conditionalFormatting>
  <conditionalFormatting sqref="AU26">
    <cfRule type="expression" dxfId="1012" priority="1015">
      <formula>AT29&lt;&gt;""</formula>
    </cfRule>
  </conditionalFormatting>
  <conditionalFormatting sqref="AU27">
    <cfRule type="expression" dxfId="1011" priority="1016">
      <formula>AT29&lt;&gt;""</formula>
    </cfRule>
  </conditionalFormatting>
  <conditionalFormatting sqref="AU28">
    <cfRule type="expression" dxfId="1010" priority="1017">
      <formula>AT29&lt;&gt;""</formula>
    </cfRule>
  </conditionalFormatting>
  <conditionalFormatting sqref="AT26">
    <cfRule type="expression" dxfId="1009" priority="1009">
      <formula>AT29&lt;&gt;""</formula>
    </cfRule>
  </conditionalFormatting>
  <conditionalFormatting sqref="AT27">
    <cfRule type="expression" dxfId="1008" priority="1010">
      <formula>AT29&lt;&gt;""</formula>
    </cfRule>
  </conditionalFormatting>
  <conditionalFormatting sqref="J32">
    <cfRule type="expression" dxfId="1007" priority="1002">
      <formula>J33&lt;&gt;""</formula>
    </cfRule>
  </conditionalFormatting>
  <conditionalFormatting sqref="L30">
    <cfRule type="expression" dxfId="1006" priority="1003">
      <formula>AND(L30="↓",J33&lt;&gt;"")</formula>
    </cfRule>
    <cfRule type="expression" dxfId="1005" priority="1004">
      <formula>AND(L30="ㅡ",J33&lt;&gt;"")</formula>
    </cfRule>
    <cfRule type="expression" dxfId="1004" priority="1005">
      <formula>AND(L30="↑",J33&lt;&gt;"")</formula>
    </cfRule>
  </conditionalFormatting>
  <conditionalFormatting sqref="K30">
    <cfRule type="expression" dxfId="1003" priority="1006">
      <formula>J33&lt;&gt;""</formula>
    </cfRule>
  </conditionalFormatting>
  <conditionalFormatting sqref="K31">
    <cfRule type="expression" dxfId="1002" priority="1007">
      <formula>J33&lt;&gt;""</formula>
    </cfRule>
  </conditionalFormatting>
  <conditionalFormatting sqref="K32">
    <cfRule type="expression" dxfId="1001" priority="1008">
      <formula>J33&lt;&gt;""</formula>
    </cfRule>
  </conditionalFormatting>
  <conditionalFormatting sqref="J30">
    <cfRule type="expression" dxfId="1000" priority="1000">
      <formula>J33&lt;&gt;""</formula>
    </cfRule>
  </conditionalFormatting>
  <conditionalFormatting sqref="J31">
    <cfRule type="expression" dxfId="999" priority="1001">
      <formula>J33&lt;&gt;""</formula>
    </cfRule>
  </conditionalFormatting>
  <conditionalFormatting sqref="P32">
    <cfRule type="expression" dxfId="998" priority="993">
      <formula>P33&lt;&gt;""</formula>
    </cfRule>
  </conditionalFormatting>
  <conditionalFormatting sqref="R30">
    <cfRule type="expression" dxfId="997" priority="994">
      <formula>AND(R30="↓",P33&lt;&gt;"")</formula>
    </cfRule>
    <cfRule type="expression" dxfId="996" priority="995">
      <formula>AND(R30="ㅡ",P33&lt;&gt;"")</formula>
    </cfRule>
    <cfRule type="expression" dxfId="995" priority="996">
      <formula>AND(R30="↑",P33&lt;&gt;"")</formula>
    </cfRule>
  </conditionalFormatting>
  <conditionalFormatting sqref="Q30">
    <cfRule type="expression" dxfId="994" priority="997">
      <formula>P33&lt;&gt;""</formula>
    </cfRule>
  </conditionalFormatting>
  <conditionalFormatting sqref="Q31">
    <cfRule type="expression" dxfId="993" priority="998">
      <formula>P33&lt;&gt;""</formula>
    </cfRule>
  </conditionalFormatting>
  <conditionalFormatting sqref="Q32">
    <cfRule type="expression" dxfId="992" priority="999">
      <formula>P33&lt;&gt;""</formula>
    </cfRule>
  </conditionalFormatting>
  <conditionalFormatting sqref="P30">
    <cfRule type="expression" dxfId="991" priority="991">
      <formula>P33&lt;&gt;""</formula>
    </cfRule>
  </conditionalFormatting>
  <conditionalFormatting sqref="P31">
    <cfRule type="expression" dxfId="990" priority="992">
      <formula>P33&lt;&gt;""</formula>
    </cfRule>
  </conditionalFormatting>
  <conditionalFormatting sqref="V32">
    <cfRule type="expression" dxfId="989" priority="984">
      <formula>V33&lt;&gt;""</formula>
    </cfRule>
  </conditionalFormatting>
  <conditionalFormatting sqref="X30">
    <cfRule type="expression" dxfId="988" priority="985">
      <formula>AND(X30="↓",V33&lt;&gt;"")</formula>
    </cfRule>
    <cfRule type="expression" dxfId="987" priority="986">
      <formula>AND(X30="ㅡ",V33&lt;&gt;"")</formula>
    </cfRule>
    <cfRule type="expression" dxfId="986" priority="987">
      <formula>AND(X30="↑",V33&lt;&gt;"")</formula>
    </cfRule>
  </conditionalFormatting>
  <conditionalFormatting sqref="W30">
    <cfRule type="expression" dxfId="985" priority="988">
      <formula>V33&lt;&gt;""</formula>
    </cfRule>
  </conditionalFormatting>
  <conditionalFormatting sqref="W31">
    <cfRule type="expression" dxfId="984" priority="989">
      <formula>V33&lt;&gt;""</formula>
    </cfRule>
  </conditionalFormatting>
  <conditionalFormatting sqref="W32">
    <cfRule type="expression" dxfId="983" priority="990">
      <formula>V33&lt;&gt;""</formula>
    </cfRule>
  </conditionalFormatting>
  <conditionalFormatting sqref="V30">
    <cfRule type="expression" dxfId="982" priority="982">
      <formula>V33&lt;&gt;""</formula>
    </cfRule>
  </conditionalFormatting>
  <conditionalFormatting sqref="V31">
    <cfRule type="expression" dxfId="981" priority="983">
      <formula>V33&lt;&gt;""</formula>
    </cfRule>
  </conditionalFormatting>
  <conditionalFormatting sqref="AB32">
    <cfRule type="expression" dxfId="980" priority="975">
      <formula>AB33&lt;&gt;""</formula>
    </cfRule>
  </conditionalFormatting>
  <conditionalFormatting sqref="AD30">
    <cfRule type="expression" dxfId="979" priority="976">
      <formula>AND(AD30="↓",AB33&lt;&gt;"")</formula>
    </cfRule>
    <cfRule type="expression" dxfId="978" priority="977">
      <formula>AND(AD30="ㅡ",AB33&lt;&gt;"")</formula>
    </cfRule>
    <cfRule type="expression" dxfId="977" priority="978">
      <formula>AND(AD30="↑",AB33&lt;&gt;"")</formula>
    </cfRule>
  </conditionalFormatting>
  <conditionalFormatting sqref="AC30">
    <cfRule type="expression" dxfId="976" priority="979">
      <formula>AB33&lt;&gt;""</formula>
    </cfRule>
  </conditionalFormatting>
  <conditionalFormatting sqref="AC31">
    <cfRule type="expression" dxfId="975" priority="980">
      <formula>AB33&lt;&gt;""</formula>
    </cfRule>
  </conditionalFormatting>
  <conditionalFormatting sqref="AC32">
    <cfRule type="expression" dxfId="974" priority="981">
      <formula>AB33&lt;&gt;""</formula>
    </cfRule>
  </conditionalFormatting>
  <conditionalFormatting sqref="AB30">
    <cfRule type="expression" dxfId="973" priority="973">
      <formula>AB33&lt;&gt;""</formula>
    </cfRule>
  </conditionalFormatting>
  <conditionalFormatting sqref="AB31">
    <cfRule type="expression" dxfId="972" priority="974">
      <formula>AB33&lt;&gt;""</formula>
    </cfRule>
  </conditionalFormatting>
  <conditionalFormatting sqref="AH32">
    <cfRule type="expression" dxfId="971" priority="966">
      <formula>AH33&lt;&gt;""</formula>
    </cfRule>
  </conditionalFormatting>
  <conditionalFormatting sqref="AJ30">
    <cfRule type="expression" dxfId="970" priority="967">
      <formula>AND(AJ30="↓",AH33&lt;&gt;"")</formula>
    </cfRule>
    <cfRule type="expression" dxfId="969" priority="968">
      <formula>AND(AJ30="ㅡ",AH33&lt;&gt;"")</formula>
    </cfRule>
    <cfRule type="expression" dxfId="968" priority="969">
      <formula>AND(AJ30="↑",AH33&lt;&gt;"")</formula>
    </cfRule>
  </conditionalFormatting>
  <conditionalFormatting sqref="AI30">
    <cfRule type="expression" dxfId="967" priority="970">
      <formula>AH33&lt;&gt;""</formula>
    </cfRule>
  </conditionalFormatting>
  <conditionalFormatting sqref="AI31">
    <cfRule type="expression" dxfId="966" priority="971">
      <formula>AH33&lt;&gt;""</formula>
    </cfRule>
  </conditionalFormatting>
  <conditionalFormatting sqref="AI32">
    <cfRule type="expression" dxfId="965" priority="972">
      <formula>AH33&lt;&gt;""</formula>
    </cfRule>
  </conditionalFormatting>
  <conditionalFormatting sqref="AH30">
    <cfRule type="expression" dxfId="964" priority="964">
      <formula>AH33&lt;&gt;""</formula>
    </cfRule>
  </conditionalFormatting>
  <conditionalFormatting sqref="AH31">
    <cfRule type="expression" dxfId="963" priority="965">
      <formula>AH33&lt;&gt;""</formula>
    </cfRule>
  </conditionalFormatting>
  <conditionalFormatting sqref="AN32">
    <cfRule type="expression" dxfId="962" priority="957">
      <formula>AN33&lt;&gt;""</formula>
    </cfRule>
  </conditionalFormatting>
  <conditionalFormatting sqref="AP30">
    <cfRule type="expression" dxfId="961" priority="958">
      <formula>AND(AP30="↓",AN33&lt;&gt;"")</formula>
    </cfRule>
    <cfRule type="expression" dxfId="960" priority="959">
      <formula>AND(AP30="ㅡ",AN33&lt;&gt;"")</formula>
    </cfRule>
    <cfRule type="expression" dxfId="959" priority="960">
      <formula>AND(AP30="↑",AN33&lt;&gt;"")</formula>
    </cfRule>
  </conditionalFormatting>
  <conditionalFormatting sqref="AO30">
    <cfRule type="expression" dxfId="958" priority="961">
      <formula>AN33&lt;&gt;""</formula>
    </cfRule>
  </conditionalFormatting>
  <conditionalFormatting sqref="AO31">
    <cfRule type="expression" dxfId="957" priority="962">
      <formula>AN33&lt;&gt;""</formula>
    </cfRule>
  </conditionalFormatting>
  <conditionalFormatting sqref="AO32">
    <cfRule type="expression" dxfId="956" priority="963">
      <formula>AN33&lt;&gt;""</formula>
    </cfRule>
  </conditionalFormatting>
  <conditionalFormatting sqref="AN30">
    <cfRule type="expression" dxfId="955" priority="955">
      <formula>AN33&lt;&gt;""</formula>
    </cfRule>
  </conditionalFormatting>
  <conditionalFormatting sqref="AN31">
    <cfRule type="expression" dxfId="954" priority="956">
      <formula>AN33&lt;&gt;""</formula>
    </cfRule>
  </conditionalFormatting>
  <conditionalFormatting sqref="AT32">
    <cfRule type="expression" dxfId="953" priority="948">
      <formula>AT33&lt;&gt;""</formula>
    </cfRule>
  </conditionalFormatting>
  <conditionalFormatting sqref="AV30">
    <cfRule type="expression" dxfId="952" priority="949">
      <formula>AND(AV30="↓",AT33&lt;&gt;"")</formula>
    </cfRule>
    <cfRule type="expression" dxfId="951" priority="950">
      <formula>AND(AV30="ㅡ",AT33&lt;&gt;"")</formula>
    </cfRule>
    <cfRule type="expression" dxfId="950" priority="951">
      <formula>AND(AV30="↑",AT33&lt;&gt;"")</formula>
    </cfRule>
  </conditionalFormatting>
  <conditionalFormatting sqref="AU30">
    <cfRule type="expression" dxfId="949" priority="952">
      <formula>AT33&lt;&gt;""</formula>
    </cfRule>
  </conditionalFormatting>
  <conditionalFormatting sqref="AU31">
    <cfRule type="expression" dxfId="948" priority="953">
      <formula>AT33&lt;&gt;""</formula>
    </cfRule>
  </conditionalFormatting>
  <conditionalFormatting sqref="AU32">
    <cfRule type="expression" dxfId="947" priority="954">
      <formula>AT33&lt;&gt;""</formula>
    </cfRule>
  </conditionalFormatting>
  <conditionalFormatting sqref="AT30">
    <cfRule type="expression" dxfId="946" priority="946">
      <formula>AT33&lt;&gt;""</formula>
    </cfRule>
  </conditionalFormatting>
  <conditionalFormatting sqref="AT31">
    <cfRule type="expression" dxfId="945" priority="947">
      <formula>AT33&lt;&gt;""</formula>
    </cfRule>
  </conditionalFormatting>
  <conditionalFormatting sqref="J36">
    <cfRule type="expression" dxfId="944" priority="939">
      <formula>J37&lt;&gt;""</formula>
    </cfRule>
  </conditionalFormatting>
  <conditionalFormatting sqref="L34">
    <cfRule type="expression" dxfId="943" priority="940">
      <formula>AND(L34="↓",J37&lt;&gt;"")</formula>
    </cfRule>
    <cfRule type="expression" dxfId="942" priority="941">
      <formula>AND(L34="ㅡ",J37&lt;&gt;"")</formula>
    </cfRule>
    <cfRule type="expression" dxfId="941" priority="942">
      <formula>AND(L34="↑",J37&lt;&gt;"")</formula>
    </cfRule>
  </conditionalFormatting>
  <conditionalFormatting sqref="K34">
    <cfRule type="expression" dxfId="940" priority="943">
      <formula>J37&lt;&gt;""</formula>
    </cfRule>
  </conditionalFormatting>
  <conditionalFormatting sqref="K35">
    <cfRule type="expression" dxfId="939" priority="944">
      <formula>J37&lt;&gt;""</formula>
    </cfRule>
  </conditionalFormatting>
  <conditionalFormatting sqref="K36">
    <cfRule type="expression" dxfId="938" priority="945">
      <formula>J37&lt;&gt;""</formula>
    </cfRule>
  </conditionalFormatting>
  <conditionalFormatting sqref="J34">
    <cfRule type="expression" dxfId="937" priority="937">
      <formula>J37&lt;&gt;""</formula>
    </cfRule>
  </conditionalFormatting>
  <conditionalFormatting sqref="J35">
    <cfRule type="expression" dxfId="936" priority="938">
      <formula>J37&lt;&gt;""</formula>
    </cfRule>
  </conditionalFormatting>
  <conditionalFormatting sqref="P36">
    <cfRule type="expression" dxfId="935" priority="930">
      <formula>P37&lt;&gt;""</formula>
    </cfRule>
  </conditionalFormatting>
  <conditionalFormatting sqref="R34">
    <cfRule type="expression" dxfId="934" priority="931">
      <formula>AND(R34="↓",P37&lt;&gt;"")</formula>
    </cfRule>
    <cfRule type="expression" dxfId="933" priority="932">
      <formula>AND(R34="ㅡ",P37&lt;&gt;"")</formula>
    </cfRule>
    <cfRule type="expression" dxfId="932" priority="933">
      <formula>AND(R34="↑",P37&lt;&gt;"")</formula>
    </cfRule>
  </conditionalFormatting>
  <conditionalFormatting sqref="Q34">
    <cfRule type="expression" dxfId="931" priority="934">
      <formula>P37&lt;&gt;""</formula>
    </cfRule>
  </conditionalFormatting>
  <conditionalFormatting sqref="Q35">
    <cfRule type="expression" dxfId="930" priority="935">
      <formula>P37&lt;&gt;""</formula>
    </cfRule>
  </conditionalFormatting>
  <conditionalFormatting sqref="Q36">
    <cfRule type="expression" dxfId="929" priority="936">
      <formula>P37&lt;&gt;""</formula>
    </cfRule>
  </conditionalFormatting>
  <conditionalFormatting sqref="P34">
    <cfRule type="expression" dxfId="928" priority="928">
      <formula>P37&lt;&gt;""</formula>
    </cfRule>
  </conditionalFormatting>
  <conditionalFormatting sqref="P35">
    <cfRule type="expression" dxfId="927" priority="929">
      <formula>P37&lt;&gt;""</formula>
    </cfRule>
  </conditionalFormatting>
  <conditionalFormatting sqref="V36">
    <cfRule type="expression" dxfId="926" priority="921">
      <formula>V37&lt;&gt;""</formula>
    </cfRule>
  </conditionalFormatting>
  <conditionalFormatting sqref="X34">
    <cfRule type="expression" dxfId="925" priority="922">
      <formula>AND(X34="↓",V37&lt;&gt;"")</formula>
    </cfRule>
    <cfRule type="expression" dxfId="924" priority="923">
      <formula>AND(X34="ㅡ",V37&lt;&gt;"")</formula>
    </cfRule>
    <cfRule type="expression" dxfId="923" priority="924">
      <formula>AND(X34="↑",V37&lt;&gt;"")</formula>
    </cfRule>
  </conditionalFormatting>
  <conditionalFormatting sqref="W34">
    <cfRule type="expression" dxfId="922" priority="925">
      <formula>V37&lt;&gt;""</formula>
    </cfRule>
  </conditionalFormatting>
  <conditionalFormatting sqref="W35">
    <cfRule type="expression" dxfId="921" priority="926">
      <formula>V37&lt;&gt;""</formula>
    </cfRule>
  </conditionalFormatting>
  <conditionalFormatting sqref="W36">
    <cfRule type="expression" dxfId="920" priority="927">
      <formula>V37&lt;&gt;""</formula>
    </cfRule>
  </conditionalFormatting>
  <conditionalFormatting sqref="V34">
    <cfRule type="expression" dxfId="919" priority="919">
      <formula>V37&lt;&gt;""</formula>
    </cfRule>
  </conditionalFormatting>
  <conditionalFormatting sqref="V35">
    <cfRule type="expression" dxfId="918" priority="920">
      <formula>V37&lt;&gt;""</formula>
    </cfRule>
  </conditionalFormatting>
  <conditionalFormatting sqref="AB36">
    <cfRule type="expression" dxfId="917" priority="912">
      <formula>AB37&lt;&gt;""</formula>
    </cfRule>
  </conditionalFormatting>
  <conditionalFormatting sqref="AD34">
    <cfRule type="expression" dxfId="916" priority="913">
      <formula>AND(AD34="↓",AB37&lt;&gt;"")</formula>
    </cfRule>
    <cfRule type="expression" dxfId="915" priority="914">
      <formula>AND(AD34="ㅡ",AB37&lt;&gt;"")</formula>
    </cfRule>
    <cfRule type="expression" dxfId="914" priority="915">
      <formula>AND(AD34="↑",AB37&lt;&gt;"")</formula>
    </cfRule>
  </conditionalFormatting>
  <conditionalFormatting sqref="AC34">
    <cfRule type="expression" dxfId="913" priority="916">
      <formula>AB37&lt;&gt;""</formula>
    </cfRule>
  </conditionalFormatting>
  <conditionalFormatting sqref="AC35">
    <cfRule type="expression" dxfId="912" priority="917">
      <formula>AB37&lt;&gt;""</formula>
    </cfRule>
  </conditionalFormatting>
  <conditionalFormatting sqref="AC36">
    <cfRule type="expression" dxfId="911" priority="918">
      <formula>AB37&lt;&gt;""</formula>
    </cfRule>
  </conditionalFormatting>
  <conditionalFormatting sqref="AB34">
    <cfRule type="expression" dxfId="910" priority="910">
      <formula>AB37&lt;&gt;""</formula>
    </cfRule>
  </conditionalFormatting>
  <conditionalFormatting sqref="AB35">
    <cfRule type="expression" dxfId="909" priority="911">
      <formula>AB37&lt;&gt;""</formula>
    </cfRule>
  </conditionalFormatting>
  <conditionalFormatting sqref="AH36">
    <cfRule type="expression" dxfId="908" priority="903">
      <formula>AH37&lt;&gt;""</formula>
    </cfRule>
  </conditionalFormatting>
  <conditionalFormatting sqref="AJ34">
    <cfRule type="expression" dxfId="907" priority="904">
      <formula>AND(AJ34="↓",AH37&lt;&gt;"")</formula>
    </cfRule>
    <cfRule type="expression" dxfId="906" priority="905">
      <formula>AND(AJ34="ㅡ",AH37&lt;&gt;"")</formula>
    </cfRule>
    <cfRule type="expression" dxfId="905" priority="906">
      <formula>AND(AJ34="↑",AH37&lt;&gt;"")</formula>
    </cfRule>
  </conditionalFormatting>
  <conditionalFormatting sqref="AI34">
    <cfRule type="expression" dxfId="904" priority="907">
      <formula>AH37&lt;&gt;""</formula>
    </cfRule>
  </conditionalFormatting>
  <conditionalFormatting sqref="AI35">
    <cfRule type="expression" dxfId="903" priority="908">
      <formula>AH37&lt;&gt;""</formula>
    </cfRule>
  </conditionalFormatting>
  <conditionalFormatting sqref="AI36">
    <cfRule type="expression" dxfId="902" priority="909">
      <formula>AH37&lt;&gt;""</formula>
    </cfRule>
  </conditionalFormatting>
  <conditionalFormatting sqref="AH34">
    <cfRule type="expression" dxfId="901" priority="901">
      <formula>AH37&lt;&gt;""</formula>
    </cfRule>
  </conditionalFormatting>
  <conditionalFormatting sqref="AH35">
    <cfRule type="expression" dxfId="900" priority="902">
      <formula>AH37&lt;&gt;""</formula>
    </cfRule>
  </conditionalFormatting>
  <conditionalFormatting sqref="AN36">
    <cfRule type="expression" dxfId="899" priority="894">
      <formula>AN37&lt;&gt;""</formula>
    </cfRule>
  </conditionalFormatting>
  <conditionalFormatting sqref="AP34">
    <cfRule type="expression" dxfId="898" priority="895">
      <formula>AND(AP34="↓",AN37&lt;&gt;"")</formula>
    </cfRule>
    <cfRule type="expression" dxfId="897" priority="896">
      <formula>AND(AP34="ㅡ",AN37&lt;&gt;"")</formula>
    </cfRule>
    <cfRule type="expression" dxfId="896" priority="897">
      <formula>AND(AP34="↑",AN37&lt;&gt;"")</formula>
    </cfRule>
  </conditionalFormatting>
  <conditionalFormatting sqref="AO34">
    <cfRule type="expression" dxfId="895" priority="898">
      <formula>AN37&lt;&gt;""</formula>
    </cfRule>
  </conditionalFormatting>
  <conditionalFormatting sqref="AO35">
    <cfRule type="expression" dxfId="894" priority="899">
      <formula>AN37&lt;&gt;""</formula>
    </cfRule>
  </conditionalFormatting>
  <conditionalFormatting sqref="AO36">
    <cfRule type="expression" dxfId="893" priority="900">
      <formula>AN37&lt;&gt;""</formula>
    </cfRule>
  </conditionalFormatting>
  <conditionalFormatting sqref="AN34">
    <cfRule type="expression" dxfId="892" priority="892">
      <formula>AN37&lt;&gt;""</formula>
    </cfRule>
  </conditionalFormatting>
  <conditionalFormatting sqref="AN35">
    <cfRule type="expression" dxfId="891" priority="893">
      <formula>AN37&lt;&gt;""</formula>
    </cfRule>
  </conditionalFormatting>
  <conditionalFormatting sqref="AT36">
    <cfRule type="expression" dxfId="890" priority="885">
      <formula>AT37&lt;&gt;""</formula>
    </cfRule>
  </conditionalFormatting>
  <conditionalFormatting sqref="AV34">
    <cfRule type="expression" dxfId="889" priority="886">
      <formula>AND(AV34="↓",AT37&lt;&gt;"")</formula>
    </cfRule>
    <cfRule type="expression" dxfId="888" priority="887">
      <formula>AND(AV34="ㅡ",AT37&lt;&gt;"")</formula>
    </cfRule>
    <cfRule type="expression" dxfId="887" priority="888">
      <formula>AND(AV34="↑",AT37&lt;&gt;"")</formula>
    </cfRule>
  </conditionalFormatting>
  <conditionalFormatting sqref="AU34">
    <cfRule type="expression" dxfId="886" priority="889">
      <formula>AT37&lt;&gt;""</formula>
    </cfRule>
  </conditionalFormatting>
  <conditionalFormatting sqref="AU35">
    <cfRule type="expression" dxfId="885" priority="890">
      <formula>AT37&lt;&gt;""</formula>
    </cfRule>
  </conditionalFormatting>
  <conditionalFormatting sqref="AU36">
    <cfRule type="expression" dxfId="884" priority="891">
      <formula>AT37&lt;&gt;""</formula>
    </cfRule>
  </conditionalFormatting>
  <conditionalFormatting sqref="AT34">
    <cfRule type="expression" dxfId="883" priority="883">
      <formula>AT37&lt;&gt;""</formula>
    </cfRule>
  </conditionalFormatting>
  <conditionalFormatting sqref="AT35">
    <cfRule type="expression" dxfId="882" priority="884">
      <formula>AT37&lt;&gt;""</formula>
    </cfRule>
  </conditionalFormatting>
  <conditionalFormatting sqref="J40">
    <cfRule type="expression" dxfId="881" priority="876">
      <formula>J41&lt;&gt;""</formula>
    </cfRule>
  </conditionalFormatting>
  <conditionalFormatting sqref="L38">
    <cfRule type="expression" dxfId="880" priority="877">
      <formula>AND(L38="↓",J41&lt;&gt;"")</formula>
    </cfRule>
    <cfRule type="expression" dxfId="879" priority="878">
      <formula>AND(L38="ㅡ",J41&lt;&gt;"")</formula>
    </cfRule>
    <cfRule type="expression" dxfId="878" priority="879">
      <formula>AND(L38="↑",J41&lt;&gt;"")</formula>
    </cfRule>
  </conditionalFormatting>
  <conditionalFormatting sqref="K38">
    <cfRule type="expression" dxfId="877" priority="880">
      <formula>J41&lt;&gt;""</formula>
    </cfRule>
  </conditionalFormatting>
  <conditionalFormatting sqref="K39">
    <cfRule type="expression" dxfId="876" priority="881">
      <formula>J41&lt;&gt;""</formula>
    </cfRule>
  </conditionalFormatting>
  <conditionalFormatting sqref="K40">
    <cfRule type="expression" dxfId="875" priority="882">
      <formula>J41&lt;&gt;""</formula>
    </cfRule>
  </conditionalFormatting>
  <conditionalFormatting sqref="J38">
    <cfRule type="expression" dxfId="874" priority="874">
      <formula>J41&lt;&gt;""</formula>
    </cfRule>
  </conditionalFormatting>
  <conditionalFormatting sqref="J39">
    <cfRule type="expression" dxfId="873" priority="875">
      <formula>J41&lt;&gt;""</formula>
    </cfRule>
  </conditionalFormatting>
  <conditionalFormatting sqref="P40">
    <cfRule type="expression" dxfId="872" priority="867">
      <formula>P41&lt;&gt;""</formula>
    </cfRule>
  </conditionalFormatting>
  <conditionalFormatting sqref="R38">
    <cfRule type="expression" dxfId="871" priority="868">
      <formula>AND(R38="↓",P41&lt;&gt;"")</formula>
    </cfRule>
    <cfRule type="expression" dxfId="870" priority="869">
      <formula>AND(R38="ㅡ",P41&lt;&gt;"")</formula>
    </cfRule>
    <cfRule type="expression" dxfId="869" priority="870">
      <formula>AND(R38="↑",P41&lt;&gt;"")</formula>
    </cfRule>
  </conditionalFormatting>
  <conditionalFormatting sqref="Q38">
    <cfRule type="expression" dxfId="868" priority="871">
      <formula>P41&lt;&gt;""</formula>
    </cfRule>
  </conditionalFormatting>
  <conditionalFormatting sqref="Q39">
    <cfRule type="expression" dxfId="867" priority="872">
      <formula>P41&lt;&gt;""</formula>
    </cfRule>
  </conditionalFormatting>
  <conditionalFormatting sqref="Q40">
    <cfRule type="expression" dxfId="866" priority="873">
      <formula>P41&lt;&gt;""</formula>
    </cfRule>
  </conditionalFormatting>
  <conditionalFormatting sqref="P38">
    <cfRule type="expression" dxfId="865" priority="865">
      <formula>P41&lt;&gt;""</formula>
    </cfRule>
  </conditionalFormatting>
  <conditionalFormatting sqref="P39">
    <cfRule type="expression" dxfId="864" priority="866">
      <formula>P41&lt;&gt;""</formula>
    </cfRule>
  </conditionalFormatting>
  <conditionalFormatting sqref="V40">
    <cfRule type="expression" dxfId="863" priority="858">
      <formula>V41&lt;&gt;""</formula>
    </cfRule>
  </conditionalFormatting>
  <conditionalFormatting sqref="X38">
    <cfRule type="expression" dxfId="862" priority="859">
      <formula>AND(X38="↓",V41&lt;&gt;"")</formula>
    </cfRule>
    <cfRule type="expression" dxfId="861" priority="860">
      <formula>AND(X38="ㅡ",V41&lt;&gt;"")</formula>
    </cfRule>
    <cfRule type="expression" dxfId="860" priority="861">
      <formula>AND(X38="↑",V41&lt;&gt;"")</formula>
    </cfRule>
  </conditionalFormatting>
  <conditionalFormatting sqref="W38">
    <cfRule type="expression" dxfId="859" priority="862">
      <formula>V41&lt;&gt;""</formula>
    </cfRule>
  </conditionalFormatting>
  <conditionalFormatting sqref="W39">
    <cfRule type="expression" dxfId="858" priority="863">
      <formula>V41&lt;&gt;""</formula>
    </cfRule>
  </conditionalFormatting>
  <conditionalFormatting sqref="W40">
    <cfRule type="expression" dxfId="857" priority="864">
      <formula>V41&lt;&gt;""</formula>
    </cfRule>
  </conditionalFormatting>
  <conditionalFormatting sqref="V38">
    <cfRule type="expression" dxfId="856" priority="856">
      <formula>V41&lt;&gt;""</formula>
    </cfRule>
  </conditionalFormatting>
  <conditionalFormatting sqref="V39">
    <cfRule type="expression" dxfId="855" priority="857">
      <formula>V41&lt;&gt;""</formula>
    </cfRule>
  </conditionalFormatting>
  <conditionalFormatting sqref="AB40">
    <cfRule type="expression" dxfId="854" priority="849">
      <formula>AB41&lt;&gt;""</formula>
    </cfRule>
  </conditionalFormatting>
  <conditionalFormatting sqref="AD38">
    <cfRule type="expression" dxfId="853" priority="850">
      <formula>AND(AD38="↓",AB41&lt;&gt;"")</formula>
    </cfRule>
    <cfRule type="expression" dxfId="852" priority="851">
      <formula>AND(AD38="ㅡ",AB41&lt;&gt;"")</formula>
    </cfRule>
    <cfRule type="expression" dxfId="851" priority="852">
      <formula>AND(AD38="↑",AB41&lt;&gt;"")</formula>
    </cfRule>
  </conditionalFormatting>
  <conditionalFormatting sqref="AC38">
    <cfRule type="expression" dxfId="850" priority="853">
      <formula>AB41&lt;&gt;""</formula>
    </cfRule>
  </conditionalFormatting>
  <conditionalFormatting sqref="AC39">
    <cfRule type="expression" dxfId="849" priority="854">
      <formula>AB41&lt;&gt;""</formula>
    </cfRule>
  </conditionalFormatting>
  <conditionalFormatting sqref="AC40">
    <cfRule type="expression" dxfId="848" priority="855">
      <formula>AB41&lt;&gt;""</formula>
    </cfRule>
  </conditionalFormatting>
  <conditionalFormatting sqref="AB38">
    <cfRule type="expression" dxfId="847" priority="847">
      <formula>AB41&lt;&gt;""</formula>
    </cfRule>
  </conditionalFormatting>
  <conditionalFormatting sqref="AB39">
    <cfRule type="expression" dxfId="846" priority="848">
      <formula>AB41&lt;&gt;""</formula>
    </cfRule>
  </conditionalFormatting>
  <conditionalFormatting sqref="AH40">
    <cfRule type="expression" dxfId="845" priority="840">
      <formula>AH41&lt;&gt;""</formula>
    </cfRule>
  </conditionalFormatting>
  <conditionalFormatting sqref="AJ38">
    <cfRule type="expression" dxfId="844" priority="841">
      <formula>AND(AJ38="↓",AH41&lt;&gt;"")</formula>
    </cfRule>
    <cfRule type="expression" dxfId="843" priority="842">
      <formula>AND(AJ38="ㅡ",AH41&lt;&gt;"")</formula>
    </cfRule>
    <cfRule type="expression" dxfId="842" priority="843">
      <formula>AND(AJ38="↑",AH41&lt;&gt;"")</formula>
    </cfRule>
  </conditionalFormatting>
  <conditionalFormatting sqref="AI38">
    <cfRule type="expression" dxfId="841" priority="844">
      <formula>AH41&lt;&gt;""</formula>
    </cfRule>
  </conditionalFormatting>
  <conditionalFormatting sqref="AI39">
    <cfRule type="expression" dxfId="840" priority="845">
      <formula>AH41&lt;&gt;""</formula>
    </cfRule>
  </conditionalFormatting>
  <conditionalFormatting sqref="AI40">
    <cfRule type="expression" dxfId="839" priority="846">
      <formula>AH41&lt;&gt;""</formula>
    </cfRule>
  </conditionalFormatting>
  <conditionalFormatting sqref="AH38">
    <cfRule type="expression" dxfId="838" priority="838">
      <formula>AH41&lt;&gt;""</formula>
    </cfRule>
  </conditionalFormatting>
  <conditionalFormatting sqref="AH39">
    <cfRule type="expression" dxfId="837" priority="839">
      <formula>AH41&lt;&gt;""</formula>
    </cfRule>
  </conditionalFormatting>
  <conditionalFormatting sqref="AN40">
    <cfRule type="expression" dxfId="836" priority="831">
      <formula>AN41&lt;&gt;""</formula>
    </cfRule>
  </conditionalFormatting>
  <conditionalFormatting sqref="AP38">
    <cfRule type="expression" dxfId="835" priority="832">
      <formula>AND(AP38="↓",AN41&lt;&gt;"")</formula>
    </cfRule>
    <cfRule type="expression" dxfId="834" priority="833">
      <formula>AND(AP38="ㅡ",AN41&lt;&gt;"")</formula>
    </cfRule>
    <cfRule type="expression" dxfId="833" priority="834">
      <formula>AND(AP38="↑",AN41&lt;&gt;"")</formula>
    </cfRule>
  </conditionalFormatting>
  <conditionalFormatting sqref="AO38">
    <cfRule type="expression" dxfId="832" priority="835">
      <formula>AN41&lt;&gt;""</formula>
    </cfRule>
  </conditionalFormatting>
  <conditionalFormatting sqref="AO39">
    <cfRule type="expression" dxfId="831" priority="836">
      <formula>AN41&lt;&gt;""</formula>
    </cfRule>
  </conditionalFormatting>
  <conditionalFormatting sqref="AO40">
    <cfRule type="expression" dxfId="830" priority="837">
      <formula>AN41&lt;&gt;""</formula>
    </cfRule>
  </conditionalFormatting>
  <conditionalFormatting sqref="AN38">
    <cfRule type="expression" dxfId="829" priority="829">
      <formula>AN41&lt;&gt;""</formula>
    </cfRule>
  </conditionalFormatting>
  <conditionalFormatting sqref="AN39">
    <cfRule type="expression" dxfId="828" priority="830">
      <formula>AN41&lt;&gt;""</formula>
    </cfRule>
  </conditionalFormatting>
  <conditionalFormatting sqref="AT40">
    <cfRule type="expression" dxfId="827" priority="822">
      <formula>AT41&lt;&gt;""</formula>
    </cfRule>
  </conditionalFormatting>
  <conditionalFormatting sqref="AV38">
    <cfRule type="expression" dxfId="826" priority="823">
      <formula>AND(AV38="↓",AT41&lt;&gt;"")</formula>
    </cfRule>
    <cfRule type="expression" dxfId="825" priority="824">
      <formula>AND(AV38="ㅡ",AT41&lt;&gt;"")</formula>
    </cfRule>
    <cfRule type="expression" dxfId="824" priority="825">
      <formula>AND(AV38="↑",AT41&lt;&gt;"")</formula>
    </cfRule>
  </conditionalFormatting>
  <conditionalFormatting sqref="AU38">
    <cfRule type="expression" dxfId="823" priority="826">
      <formula>AT41&lt;&gt;""</formula>
    </cfRule>
  </conditionalFormatting>
  <conditionalFormatting sqref="AU39">
    <cfRule type="expression" dxfId="822" priority="827">
      <formula>AT41&lt;&gt;""</formula>
    </cfRule>
  </conditionalFormatting>
  <conditionalFormatting sqref="AU40">
    <cfRule type="expression" dxfId="821" priority="828">
      <formula>AT41&lt;&gt;""</formula>
    </cfRule>
  </conditionalFormatting>
  <conditionalFormatting sqref="AT38">
    <cfRule type="expression" dxfId="820" priority="820">
      <formula>AT41&lt;&gt;""</formula>
    </cfRule>
  </conditionalFormatting>
  <conditionalFormatting sqref="AT39">
    <cfRule type="expression" dxfId="819" priority="821">
      <formula>AT41&lt;&gt;""</formula>
    </cfRule>
  </conditionalFormatting>
  <conditionalFormatting sqref="J44">
    <cfRule type="expression" dxfId="818" priority="813">
      <formula>J45&lt;&gt;""</formula>
    </cfRule>
  </conditionalFormatting>
  <conditionalFormatting sqref="L42">
    <cfRule type="expression" dxfId="817" priority="814">
      <formula>AND(L42="↓",J45&lt;&gt;"")</formula>
    </cfRule>
    <cfRule type="expression" dxfId="816" priority="815">
      <formula>AND(L42="ㅡ",J45&lt;&gt;"")</formula>
    </cfRule>
    <cfRule type="expression" dxfId="815" priority="816">
      <formula>AND(L42="↑",J45&lt;&gt;"")</formula>
    </cfRule>
  </conditionalFormatting>
  <conditionalFormatting sqref="K42">
    <cfRule type="expression" dxfId="814" priority="817">
      <formula>J45&lt;&gt;""</formula>
    </cfRule>
  </conditionalFormatting>
  <conditionalFormatting sqref="K43">
    <cfRule type="expression" dxfId="813" priority="818">
      <formula>J45&lt;&gt;""</formula>
    </cfRule>
  </conditionalFormatting>
  <conditionalFormatting sqref="K44">
    <cfRule type="expression" dxfId="812" priority="819">
      <formula>J45&lt;&gt;""</formula>
    </cfRule>
  </conditionalFormatting>
  <conditionalFormatting sqref="J42">
    <cfRule type="expression" dxfId="811" priority="811">
      <formula>J45&lt;&gt;""</formula>
    </cfRule>
  </conditionalFormatting>
  <conditionalFormatting sqref="J43">
    <cfRule type="expression" dxfId="810" priority="812">
      <formula>J45&lt;&gt;""</formula>
    </cfRule>
  </conditionalFormatting>
  <conditionalFormatting sqref="P44">
    <cfRule type="expression" dxfId="809" priority="804">
      <formula>P45&lt;&gt;""</formula>
    </cfRule>
  </conditionalFormatting>
  <conditionalFormatting sqref="R42">
    <cfRule type="expression" dxfId="808" priority="805">
      <formula>AND(R42="↓",P45&lt;&gt;"")</formula>
    </cfRule>
    <cfRule type="expression" dxfId="807" priority="806">
      <formula>AND(R42="ㅡ",P45&lt;&gt;"")</formula>
    </cfRule>
    <cfRule type="expression" dxfId="806" priority="807">
      <formula>AND(R42="↑",P45&lt;&gt;"")</formula>
    </cfRule>
  </conditionalFormatting>
  <conditionalFormatting sqref="Q42">
    <cfRule type="expression" dxfId="805" priority="808">
      <formula>P45&lt;&gt;""</formula>
    </cfRule>
  </conditionalFormatting>
  <conditionalFormatting sqref="Q43">
    <cfRule type="expression" dxfId="804" priority="809">
      <formula>P45&lt;&gt;""</formula>
    </cfRule>
  </conditionalFormatting>
  <conditionalFormatting sqref="Q44">
    <cfRule type="expression" dxfId="803" priority="810">
      <formula>P45&lt;&gt;""</formula>
    </cfRule>
  </conditionalFormatting>
  <conditionalFormatting sqref="P42">
    <cfRule type="expression" dxfId="802" priority="802">
      <formula>P45&lt;&gt;""</formula>
    </cfRule>
  </conditionalFormatting>
  <conditionalFormatting sqref="P43">
    <cfRule type="expression" dxfId="801" priority="803">
      <formula>P45&lt;&gt;""</formula>
    </cfRule>
  </conditionalFormatting>
  <conditionalFormatting sqref="V44">
    <cfRule type="expression" dxfId="800" priority="795">
      <formula>V45&lt;&gt;""</formula>
    </cfRule>
  </conditionalFormatting>
  <conditionalFormatting sqref="X42">
    <cfRule type="expression" dxfId="799" priority="796">
      <formula>AND(X42="↓",V45&lt;&gt;"")</formula>
    </cfRule>
    <cfRule type="expression" dxfId="798" priority="797">
      <formula>AND(X42="ㅡ",V45&lt;&gt;"")</formula>
    </cfRule>
    <cfRule type="expression" dxfId="797" priority="798">
      <formula>AND(X42="↑",V45&lt;&gt;"")</formula>
    </cfRule>
  </conditionalFormatting>
  <conditionalFormatting sqref="W42">
    <cfRule type="expression" dxfId="796" priority="799">
      <formula>V45&lt;&gt;""</formula>
    </cfRule>
  </conditionalFormatting>
  <conditionalFormatting sqref="W43">
    <cfRule type="expression" dxfId="795" priority="800">
      <formula>V45&lt;&gt;""</formula>
    </cfRule>
  </conditionalFormatting>
  <conditionalFormatting sqref="W44">
    <cfRule type="expression" dxfId="794" priority="801">
      <formula>V45&lt;&gt;""</formula>
    </cfRule>
  </conditionalFormatting>
  <conditionalFormatting sqref="V42">
    <cfRule type="expression" dxfId="793" priority="793">
      <formula>V45&lt;&gt;""</formula>
    </cfRule>
  </conditionalFormatting>
  <conditionalFormatting sqref="V43">
    <cfRule type="expression" dxfId="792" priority="794">
      <formula>V45&lt;&gt;""</formula>
    </cfRule>
  </conditionalFormatting>
  <conditionalFormatting sqref="AB44">
    <cfRule type="expression" dxfId="791" priority="786">
      <formula>AB45&lt;&gt;""</formula>
    </cfRule>
  </conditionalFormatting>
  <conditionalFormatting sqref="AD42">
    <cfRule type="expression" dxfId="790" priority="787">
      <formula>AND(AD42="↓",AB45&lt;&gt;"")</formula>
    </cfRule>
    <cfRule type="expression" dxfId="789" priority="788">
      <formula>AND(AD42="ㅡ",AB45&lt;&gt;"")</formula>
    </cfRule>
    <cfRule type="expression" dxfId="788" priority="789">
      <formula>AND(AD42="↑",AB45&lt;&gt;"")</formula>
    </cfRule>
  </conditionalFormatting>
  <conditionalFormatting sqref="AC42">
    <cfRule type="expression" dxfId="787" priority="790">
      <formula>AB45&lt;&gt;""</formula>
    </cfRule>
  </conditionalFormatting>
  <conditionalFormatting sqref="AC43">
    <cfRule type="expression" dxfId="786" priority="791">
      <formula>AB45&lt;&gt;""</formula>
    </cfRule>
  </conditionalFormatting>
  <conditionalFormatting sqref="AC44">
    <cfRule type="expression" dxfId="785" priority="792">
      <formula>AB45&lt;&gt;""</formula>
    </cfRule>
  </conditionalFormatting>
  <conditionalFormatting sqref="AB42">
    <cfRule type="expression" dxfId="784" priority="784">
      <formula>AB45&lt;&gt;""</formula>
    </cfRule>
  </conditionalFormatting>
  <conditionalFormatting sqref="AB43">
    <cfRule type="expression" dxfId="783" priority="785">
      <formula>AB45&lt;&gt;""</formula>
    </cfRule>
  </conditionalFormatting>
  <conditionalFormatting sqref="AH44">
    <cfRule type="expression" dxfId="782" priority="777">
      <formula>AH45&lt;&gt;""</formula>
    </cfRule>
  </conditionalFormatting>
  <conditionalFormatting sqref="AJ42">
    <cfRule type="expression" dxfId="781" priority="778">
      <formula>AND(AJ42="↓",AH45&lt;&gt;"")</formula>
    </cfRule>
    <cfRule type="expression" dxfId="780" priority="779">
      <formula>AND(AJ42="ㅡ",AH45&lt;&gt;"")</formula>
    </cfRule>
    <cfRule type="expression" dxfId="779" priority="780">
      <formula>AND(AJ42="↑",AH45&lt;&gt;"")</formula>
    </cfRule>
  </conditionalFormatting>
  <conditionalFormatting sqref="AI42">
    <cfRule type="expression" dxfId="778" priority="781">
      <formula>AH45&lt;&gt;""</formula>
    </cfRule>
  </conditionalFormatting>
  <conditionalFormatting sqref="AI43">
    <cfRule type="expression" dxfId="777" priority="782">
      <formula>AH45&lt;&gt;""</formula>
    </cfRule>
  </conditionalFormatting>
  <conditionalFormatting sqref="AI44">
    <cfRule type="expression" dxfId="776" priority="783">
      <formula>AH45&lt;&gt;""</formula>
    </cfRule>
  </conditionalFormatting>
  <conditionalFormatting sqref="AH42">
    <cfRule type="expression" dxfId="775" priority="775">
      <formula>AH45&lt;&gt;""</formula>
    </cfRule>
  </conditionalFormatting>
  <conditionalFormatting sqref="AH43">
    <cfRule type="expression" dxfId="774" priority="776">
      <formula>AH45&lt;&gt;""</formula>
    </cfRule>
  </conditionalFormatting>
  <conditionalFormatting sqref="AN44">
    <cfRule type="expression" dxfId="773" priority="768">
      <formula>AN45&lt;&gt;""</formula>
    </cfRule>
  </conditionalFormatting>
  <conditionalFormatting sqref="AP42">
    <cfRule type="expression" dxfId="772" priority="769">
      <formula>AND(AP42="↓",AN45&lt;&gt;"")</formula>
    </cfRule>
    <cfRule type="expression" dxfId="771" priority="770">
      <formula>AND(AP42="ㅡ",AN45&lt;&gt;"")</formula>
    </cfRule>
    <cfRule type="expression" dxfId="770" priority="771">
      <formula>AND(AP42="↑",AN45&lt;&gt;"")</formula>
    </cfRule>
  </conditionalFormatting>
  <conditionalFormatting sqref="AO42">
    <cfRule type="expression" dxfId="769" priority="772">
      <formula>AN45&lt;&gt;""</formula>
    </cfRule>
  </conditionalFormatting>
  <conditionalFormatting sqref="AO43">
    <cfRule type="expression" dxfId="768" priority="773">
      <formula>AN45&lt;&gt;""</formula>
    </cfRule>
  </conditionalFormatting>
  <conditionalFormatting sqref="AO44">
    <cfRule type="expression" dxfId="767" priority="774">
      <formula>AN45&lt;&gt;""</formula>
    </cfRule>
  </conditionalFormatting>
  <conditionalFormatting sqref="AN42">
    <cfRule type="expression" dxfId="766" priority="766">
      <formula>AN45&lt;&gt;""</formula>
    </cfRule>
  </conditionalFormatting>
  <conditionalFormatting sqref="AN43">
    <cfRule type="expression" dxfId="765" priority="767">
      <formula>AN45&lt;&gt;""</formula>
    </cfRule>
  </conditionalFormatting>
  <conditionalFormatting sqref="AT44">
    <cfRule type="expression" dxfId="764" priority="759">
      <formula>AT45&lt;&gt;""</formula>
    </cfRule>
  </conditionalFormatting>
  <conditionalFormatting sqref="AV42">
    <cfRule type="expression" dxfId="763" priority="760">
      <formula>AND(AV42="↓",AT45&lt;&gt;"")</formula>
    </cfRule>
    <cfRule type="expression" dxfId="762" priority="761">
      <formula>AND(AV42="ㅡ",AT45&lt;&gt;"")</formula>
    </cfRule>
    <cfRule type="expression" dxfId="761" priority="762">
      <formula>AND(AV42="↑",AT45&lt;&gt;"")</formula>
    </cfRule>
  </conditionalFormatting>
  <conditionalFormatting sqref="AU42">
    <cfRule type="expression" dxfId="760" priority="763">
      <formula>AT45&lt;&gt;""</formula>
    </cfRule>
  </conditionalFormatting>
  <conditionalFormatting sqref="AU43">
    <cfRule type="expression" dxfId="759" priority="764">
      <formula>AT45&lt;&gt;""</formula>
    </cfRule>
  </conditionalFormatting>
  <conditionalFormatting sqref="AU44">
    <cfRule type="expression" dxfId="758" priority="765">
      <formula>AT45&lt;&gt;""</formula>
    </cfRule>
  </conditionalFormatting>
  <conditionalFormatting sqref="AT42">
    <cfRule type="expression" dxfId="757" priority="757">
      <formula>AT45&lt;&gt;""</formula>
    </cfRule>
  </conditionalFormatting>
  <conditionalFormatting sqref="AT43">
    <cfRule type="expression" dxfId="756" priority="758">
      <formula>AT45&lt;&gt;""</formula>
    </cfRule>
  </conditionalFormatting>
  <conditionalFormatting sqref="J48">
    <cfRule type="expression" dxfId="755" priority="750">
      <formula>J49&lt;&gt;""</formula>
    </cfRule>
  </conditionalFormatting>
  <conditionalFormatting sqref="L46">
    <cfRule type="expression" dxfId="754" priority="751">
      <formula>AND(L46="↓",J49&lt;&gt;"")</formula>
    </cfRule>
    <cfRule type="expression" dxfId="753" priority="752">
      <formula>AND(L46="ㅡ",J49&lt;&gt;"")</formula>
    </cfRule>
    <cfRule type="expression" dxfId="752" priority="753">
      <formula>AND(L46="↑",J49&lt;&gt;"")</formula>
    </cfRule>
  </conditionalFormatting>
  <conditionalFormatting sqref="K46">
    <cfRule type="expression" dxfId="751" priority="754">
      <formula>J49&lt;&gt;""</formula>
    </cfRule>
  </conditionalFormatting>
  <conditionalFormatting sqref="K47">
    <cfRule type="expression" dxfId="750" priority="755">
      <formula>J49&lt;&gt;""</formula>
    </cfRule>
  </conditionalFormatting>
  <conditionalFormatting sqref="K48">
    <cfRule type="expression" dxfId="749" priority="756">
      <formula>J49&lt;&gt;""</formula>
    </cfRule>
  </conditionalFormatting>
  <conditionalFormatting sqref="J46">
    <cfRule type="expression" dxfId="748" priority="748">
      <formula>J49&lt;&gt;""</formula>
    </cfRule>
  </conditionalFormatting>
  <conditionalFormatting sqref="J47">
    <cfRule type="expression" dxfId="747" priority="749">
      <formula>J49&lt;&gt;""</formula>
    </cfRule>
  </conditionalFormatting>
  <conditionalFormatting sqref="P48">
    <cfRule type="expression" dxfId="746" priority="741">
      <formula>P49&lt;&gt;""</formula>
    </cfRule>
  </conditionalFormatting>
  <conditionalFormatting sqref="R46">
    <cfRule type="expression" dxfId="745" priority="742">
      <formula>AND(R46="↓",P49&lt;&gt;"")</formula>
    </cfRule>
    <cfRule type="expression" dxfId="744" priority="743">
      <formula>AND(R46="ㅡ",P49&lt;&gt;"")</formula>
    </cfRule>
    <cfRule type="expression" dxfId="743" priority="744">
      <formula>AND(R46="↑",P49&lt;&gt;"")</formula>
    </cfRule>
  </conditionalFormatting>
  <conditionalFormatting sqref="Q46">
    <cfRule type="expression" dxfId="742" priority="745">
      <formula>P49&lt;&gt;""</formula>
    </cfRule>
  </conditionalFormatting>
  <conditionalFormatting sqref="Q47">
    <cfRule type="expression" dxfId="741" priority="746">
      <formula>P49&lt;&gt;""</formula>
    </cfRule>
  </conditionalFormatting>
  <conditionalFormatting sqref="Q48">
    <cfRule type="expression" dxfId="740" priority="747">
      <formula>P49&lt;&gt;""</formula>
    </cfRule>
  </conditionalFormatting>
  <conditionalFormatting sqref="P46">
    <cfRule type="expression" dxfId="739" priority="739">
      <formula>P49&lt;&gt;""</formula>
    </cfRule>
  </conditionalFormatting>
  <conditionalFormatting sqref="P47">
    <cfRule type="expression" dxfId="738" priority="740">
      <formula>P49&lt;&gt;""</formula>
    </cfRule>
  </conditionalFormatting>
  <conditionalFormatting sqref="V48">
    <cfRule type="expression" dxfId="737" priority="732">
      <formula>V49&lt;&gt;""</formula>
    </cfRule>
  </conditionalFormatting>
  <conditionalFormatting sqref="X46">
    <cfRule type="expression" dxfId="736" priority="733">
      <formula>AND(X46="↓",V49&lt;&gt;"")</formula>
    </cfRule>
    <cfRule type="expression" dxfId="735" priority="734">
      <formula>AND(X46="ㅡ",V49&lt;&gt;"")</formula>
    </cfRule>
    <cfRule type="expression" dxfId="734" priority="735">
      <formula>AND(X46="↑",V49&lt;&gt;"")</formula>
    </cfRule>
  </conditionalFormatting>
  <conditionalFormatting sqref="W46">
    <cfRule type="expression" dxfId="733" priority="736">
      <formula>V49&lt;&gt;""</formula>
    </cfRule>
  </conditionalFormatting>
  <conditionalFormatting sqref="W47">
    <cfRule type="expression" dxfId="732" priority="737">
      <formula>V49&lt;&gt;""</formula>
    </cfRule>
  </conditionalFormatting>
  <conditionalFormatting sqref="W48">
    <cfRule type="expression" dxfId="731" priority="738">
      <formula>V49&lt;&gt;""</formula>
    </cfRule>
  </conditionalFormatting>
  <conditionalFormatting sqref="V46">
    <cfRule type="expression" dxfId="730" priority="730">
      <formula>V49&lt;&gt;""</formula>
    </cfRule>
  </conditionalFormatting>
  <conditionalFormatting sqref="V47">
    <cfRule type="expression" dxfId="729" priority="731">
      <formula>V49&lt;&gt;""</formula>
    </cfRule>
  </conditionalFormatting>
  <conditionalFormatting sqref="AB48">
    <cfRule type="expression" dxfId="728" priority="723">
      <formula>AB49&lt;&gt;""</formula>
    </cfRule>
  </conditionalFormatting>
  <conditionalFormatting sqref="AD46">
    <cfRule type="expression" dxfId="727" priority="724">
      <formula>AND(AD46="↓",AB49&lt;&gt;"")</formula>
    </cfRule>
    <cfRule type="expression" dxfId="726" priority="725">
      <formula>AND(AD46="ㅡ",AB49&lt;&gt;"")</formula>
    </cfRule>
    <cfRule type="expression" dxfId="725" priority="726">
      <formula>AND(AD46="↑",AB49&lt;&gt;"")</formula>
    </cfRule>
  </conditionalFormatting>
  <conditionalFormatting sqref="AC46">
    <cfRule type="expression" dxfId="724" priority="727">
      <formula>AB49&lt;&gt;""</formula>
    </cfRule>
  </conditionalFormatting>
  <conditionalFormatting sqref="AC47">
    <cfRule type="expression" dxfId="723" priority="728">
      <formula>AB49&lt;&gt;""</formula>
    </cfRule>
  </conditionalFormatting>
  <conditionalFormatting sqref="AC48">
    <cfRule type="expression" dxfId="722" priority="729">
      <formula>AB49&lt;&gt;""</formula>
    </cfRule>
  </conditionalFormatting>
  <conditionalFormatting sqref="AB46">
    <cfRule type="expression" dxfId="721" priority="721">
      <formula>AB49&lt;&gt;""</formula>
    </cfRule>
  </conditionalFormatting>
  <conditionalFormatting sqref="AB47">
    <cfRule type="expression" dxfId="720" priority="722">
      <formula>AB49&lt;&gt;""</formula>
    </cfRule>
  </conditionalFormatting>
  <conditionalFormatting sqref="AH48">
    <cfRule type="expression" dxfId="719" priority="714">
      <formula>AH49&lt;&gt;""</formula>
    </cfRule>
  </conditionalFormatting>
  <conditionalFormatting sqref="AJ46">
    <cfRule type="expression" dxfId="718" priority="715">
      <formula>AND(AJ46="↓",AH49&lt;&gt;"")</formula>
    </cfRule>
    <cfRule type="expression" dxfId="717" priority="716">
      <formula>AND(AJ46="ㅡ",AH49&lt;&gt;"")</formula>
    </cfRule>
    <cfRule type="expression" dxfId="716" priority="717">
      <formula>AND(AJ46="↑",AH49&lt;&gt;"")</formula>
    </cfRule>
  </conditionalFormatting>
  <conditionalFormatting sqref="AI46">
    <cfRule type="expression" dxfId="715" priority="718">
      <formula>AH49&lt;&gt;""</formula>
    </cfRule>
  </conditionalFormatting>
  <conditionalFormatting sqref="AI47">
    <cfRule type="expression" dxfId="714" priority="719">
      <formula>AH49&lt;&gt;""</formula>
    </cfRule>
  </conditionalFormatting>
  <conditionalFormatting sqref="AI48">
    <cfRule type="expression" dxfId="713" priority="720">
      <formula>AH49&lt;&gt;""</formula>
    </cfRule>
  </conditionalFormatting>
  <conditionalFormatting sqref="AH46">
    <cfRule type="expression" dxfId="712" priority="712">
      <formula>AH49&lt;&gt;""</formula>
    </cfRule>
  </conditionalFormatting>
  <conditionalFormatting sqref="AH47">
    <cfRule type="expression" dxfId="711" priority="713">
      <formula>AH49&lt;&gt;""</formula>
    </cfRule>
  </conditionalFormatting>
  <conditionalFormatting sqref="AN48">
    <cfRule type="expression" dxfId="710" priority="705">
      <formula>AN49&lt;&gt;""</formula>
    </cfRule>
  </conditionalFormatting>
  <conditionalFormatting sqref="AP46">
    <cfRule type="expression" dxfId="709" priority="706">
      <formula>AND(AP46="↓",AN49&lt;&gt;"")</formula>
    </cfRule>
    <cfRule type="expression" dxfId="708" priority="707">
      <formula>AND(AP46="ㅡ",AN49&lt;&gt;"")</formula>
    </cfRule>
    <cfRule type="expression" dxfId="707" priority="708">
      <formula>AND(AP46="↑",AN49&lt;&gt;"")</formula>
    </cfRule>
  </conditionalFormatting>
  <conditionalFormatting sqref="AO46">
    <cfRule type="expression" dxfId="706" priority="709">
      <formula>AN49&lt;&gt;""</formula>
    </cfRule>
  </conditionalFormatting>
  <conditionalFormatting sqref="AO47">
    <cfRule type="expression" dxfId="705" priority="710">
      <formula>AN49&lt;&gt;""</formula>
    </cfRule>
  </conditionalFormatting>
  <conditionalFormatting sqref="AO48">
    <cfRule type="expression" dxfId="704" priority="711">
      <formula>AN49&lt;&gt;""</formula>
    </cfRule>
  </conditionalFormatting>
  <conditionalFormatting sqref="AN46">
    <cfRule type="expression" dxfId="703" priority="703">
      <formula>AN49&lt;&gt;""</formula>
    </cfRule>
  </conditionalFormatting>
  <conditionalFormatting sqref="AN47">
    <cfRule type="expression" dxfId="702" priority="704">
      <formula>AN49&lt;&gt;""</formula>
    </cfRule>
  </conditionalFormatting>
  <conditionalFormatting sqref="AT48">
    <cfRule type="expression" dxfId="701" priority="696">
      <formula>AT49&lt;&gt;""</formula>
    </cfRule>
  </conditionalFormatting>
  <conditionalFormatting sqref="AV46">
    <cfRule type="expression" dxfId="700" priority="697">
      <formula>AND(AV46="↓",AT49&lt;&gt;"")</formula>
    </cfRule>
    <cfRule type="expression" dxfId="699" priority="698">
      <formula>AND(AV46="ㅡ",AT49&lt;&gt;"")</formula>
    </cfRule>
    <cfRule type="expression" dxfId="698" priority="699">
      <formula>AND(AV46="↑",AT49&lt;&gt;"")</formula>
    </cfRule>
  </conditionalFormatting>
  <conditionalFormatting sqref="AU46">
    <cfRule type="expression" dxfId="697" priority="700">
      <formula>AT49&lt;&gt;""</formula>
    </cfRule>
  </conditionalFormatting>
  <conditionalFormatting sqref="AU47">
    <cfRule type="expression" dxfId="696" priority="701">
      <formula>AT49&lt;&gt;""</formula>
    </cfRule>
  </conditionalFormatting>
  <conditionalFormatting sqref="AU48">
    <cfRule type="expression" dxfId="695" priority="702">
      <formula>AT49&lt;&gt;""</formula>
    </cfRule>
  </conditionalFormatting>
  <conditionalFormatting sqref="AT46">
    <cfRule type="expression" dxfId="694" priority="694">
      <formula>AT49&lt;&gt;""</formula>
    </cfRule>
  </conditionalFormatting>
  <conditionalFormatting sqref="AT47">
    <cfRule type="expression" dxfId="693" priority="695">
      <formula>AT49&lt;&gt;""</formula>
    </cfRule>
  </conditionalFormatting>
  <conditionalFormatting sqref="J52">
    <cfRule type="expression" dxfId="692" priority="687">
      <formula>J53&lt;&gt;""</formula>
    </cfRule>
  </conditionalFormatting>
  <conditionalFormatting sqref="L50">
    <cfRule type="expression" dxfId="691" priority="688">
      <formula>AND(L50="↓",J53&lt;&gt;"")</formula>
    </cfRule>
    <cfRule type="expression" dxfId="690" priority="689">
      <formula>AND(L50="ㅡ",J53&lt;&gt;"")</formula>
    </cfRule>
    <cfRule type="expression" dxfId="689" priority="690">
      <formula>AND(L50="↑",J53&lt;&gt;"")</formula>
    </cfRule>
  </conditionalFormatting>
  <conditionalFormatting sqref="K50">
    <cfRule type="expression" dxfId="688" priority="691">
      <formula>J53&lt;&gt;""</formula>
    </cfRule>
  </conditionalFormatting>
  <conditionalFormatting sqref="K51">
    <cfRule type="expression" dxfId="687" priority="692">
      <formula>J53&lt;&gt;""</formula>
    </cfRule>
  </conditionalFormatting>
  <conditionalFormatting sqref="K52">
    <cfRule type="expression" dxfId="686" priority="693">
      <formula>J53&lt;&gt;""</formula>
    </cfRule>
  </conditionalFormatting>
  <conditionalFormatting sqref="J50">
    <cfRule type="expression" dxfId="685" priority="685">
      <formula>J53&lt;&gt;""</formula>
    </cfRule>
  </conditionalFormatting>
  <conditionalFormatting sqref="J51">
    <cfRule type="expression" dxfId="684" priority="686">
      <formula>J53&lt;&gt;""</formula>
    </cfRule>
  </conditionalFormatting>
  <conditionalFormatting sqref="P52">
    <cfRule type="expression" dxfId="683" priority="678">
      <formula>P53&lt;&gt;""</formula>
    </cfRule>
  </conditionalFormatting>
  <conditionalFormatting sqref="R50">
    <cfRule type="expression" dxfId="682" priority="679">
      <formula>AND(R50="↓",P53&lt;&gt;"")</formula>
    </cfRule>
    <cfRule type="expression" dxfId="681" priority="680">
      <formula>AND(R50="ㅡ",P53&lt;&gt;"")</formula>
    </cfRule>
    <cfRule type="expression" dxfId="680" priority="681">
      <formula>AND(R50="↑",P53&lt;&gt;"")</formula>
    </cfRule>
  </conditionalFormatting>
  <conditionalFormatting sqref="Q50">
    <cfRule type="expression" dxfId="679" priority="682">
      <formula>P53&lt;&gt;""</formula>
    </cfRule>
  </conditionalFormatting>
  <conditionalFormatting sqref="Q51">
    <cfRule type="expression" dxfId="678" priority="683">
      <formula>P53&lt;&gt;""</formula>
    </cfRule>
  </conditionalFormatting>
  <conditionalFormatting sqref="Q52">
    <cfRule type="expression" dxfId="677" priority="684">
      <formula>P53&lt;&gt;""</formula>
    </cfRule>
  </conditionalFormatting>
  <conditionalFormatting sqref="P50">
    <cfRule type="expression" dxfId="676" priority="676">
      <formula>P53&lt;&gt;""</formula>
    </cfRule>
  </conditionalFormatting>
  <conditionalFormatting sqref="P51">
    <cfRule type="expression" dxfId="675" priority="677">
      <formula>P53&lt;&gt;""</formula>
    </cfRule>
  </conditionalFormatting>
  <conditionalFormatting sqref="V52">
    <cfRule type="expression" dxfId="674" priority="669">
      <formula>V53&lt;&gt;""</formula>
    </cfRule>
  </conditionalFormatting>
  <conditionalFormatting sqref="X50">
    <cfRule type="expression" dxfId="673" priority="670">
      <formula>AND(X50="↓",V53&lt;&gt;"")</formula>
    </cfRule>
    <cfRule type="expression" dxfId="672" priority="671">
      <formula>AND(X50="ㅡ",V53&lt;&gt;"")</formula>
    </cfRule>
    <cfRule type="expression" dxfId="671" priority="672">
      <formula>AND(X50="↑",V53&lt;&gt;"")</formula>
    </cfRule>
  </conditionalFormatting>
  <conditionalFormatting sqref="W50">
    <cfRule type="expression" dxfId="670" priority="673">
      <formula>V53&lt;&gt;""</formula>
    </cfRule>
  </conditionalFormatting>
  <conditionalFormatting sqref="W51">
    <cfRule type="expression" dxfId="669" priority="674">
      <formula>V53&lt;&gt;""</formula>
    </cfRule>
  </conditionalFormatting>
  <conditionalFormatting sqref="W52">
    <cfRule type="expression" dxfId="668" priority="675">
      <formula>V53&lt;&gt;""</formula>
    </cfRule>
  </conditionalFormatting>
  <conditionalFormatting sqref="V50">
    <cfRule type="expression" dxfId="667" priority="667">
      <formula>V53&lt;&gt;""</formula>
    </cfRule>
  </conditionalFormatting>
  <conditionalFormatting sqref="V51">
    <cfRule type="expression" dxfId="666" priority="668">
      <formula>V53&lt;&gt;""</formula>
    </cfRule>
  </conditionalFormatting>
  <conditionalFormatting sqref="AB52">
    <cfRule type="expression" dxfId="665" priority="660">
      <formula>AB53&lt;&gt;""</formula>
    </cfRule>
  </conditionalFormatting>
  <conditionalFormatting sqref="AD50">
    <cfRule type="expression" dxfId="664" priority="661">
      <formula>AND(AD50="↓",AB53&lt;&gt;"")</formula>
    </cfRule>
    <cfRule type="expression" dxfId="663" priority="662">
      <formula>AND(AD50="ㅡ",AB53&lt;&gt;"")</formula>
    </cfRule>
    <cfRule type="expression" dxfId="662" priority="663">
      <formula>AND(AD50="↑",AB53&lt;&gt;"")</formula>
    </cfRule>
  </conditionalFormatting>
  <conditionalFormatting sqref="AC50">
    <cfRule type="expression" dxfId="661" priority="664">
      <formula>AB53&lt;&gt;""</formula>
    </cfRule>
  </conditionalFormatting>
  <conditionalFormatting sqref="AC51">
    <cfRule type="expression" dxfId="660" priority="665">
      <formula>AB53&lt;&gt;""</formula>
    </cfRule>
  </conditionalFormatting>
  <conditionalFormatting sqref="AC52">
    <cfRule type="expression" dxfId="659" priority="666">
      <formula>AB53&lt;&gt;""</formula>
    </cfRule>
  </conditionalFormatting>
  <conditionalFormatting sqref="AB50">
    <cfRule type="expression" dxfId="658" priority="658">
      <formula>AB53&lt;&gt;""</formula>
    </cfRule>
  </conditionalFormatting>
  <conditionalFormatting sqref="AB51">
    <cfRule type="expression" dxfId="657" priority="659">
      <formula>AB53&lt;&gt;""</formula>
    </cfRule>
  </conditionalFormatting>
  <conditionalFormatting sqref="AH52">
    <cfRule type="expression" dxfId="656" priority="651">
      <formula>AH53&lt;&gt;""</formula>
    </cfRule>
  </conditionalFormatting>
  <conditionalFormatting sqref="AJ50">
    <cfRule type="expression" dxfId="655" priority="652">
      <formula>AND(AJ50="↓",AH53&lt;&gt;"")</formula>
    </cfRule>
    <cfRule type="expression" dxfId="654" priority="653">
      <formula>AND(AJ50="ㅡ",AH53&lt;&gt;"")</formula>
    </cfRule>
    <cfRule type="expression" dxfId="653" priority="654">
      <formula>AND(AJ50="↑",AH53&lt;&gt;"")</formula>
    </cfRule>
  </conditionalFormatting>
  <conditionalFormatting sqref="AI50">
    <cfRule type="expression" dxfId="652" priority="655">
      <formula>AH53&lt;&gt;""</formula>
    </cfRule>
  </conditionalFormatting>
  <conditionalFormatting sqref="AI51">
    <cfRule type="expression" dxfId="651" priority="656">
      <formula>AH53&lt;&gt;""</formula>
    </cfRule>
  </conditionalFormatting>
  <conditionalFormatting sqref="AI52">
    <cfRule type="expression" dxfId="650" priority="657">
      <formula>AH53&lt;&gt;""</formula>
    </cfRule>
  </conditionalFormatting>
  <conditionalFormatting sqref="AH50">
    <cfRule type="expression" dxfId="649" priority="649">
      <formula>AH53&lt;&gt;""</formula>
    </cfRule>
  </conditionalFormatting>
  <conditionalFormatting sqref="AH51">
    <cfRule type="expression" dxfId="648" priority="650">
      <formula>AH53&lt;&gt;""</formula>
    </cfRule>
  </conditionalFormatting>
  <conditionalFormatting sqref="AN52">
    <cfRule type="expression" dxfId="647" priority="642">
      <formula>AN53&lt;&gt;""</formula>
    </cfRule>
  </conditionalFormatting>
  <conditionalFormatting sqref="AP50">
    <cfRule type="expression" dxfId="646" priority="643">
      <formula>AND(AP50="↓",AN53&lt;&gt;"")</formula>
    </cfRule>
    <cfRule type="expression" dxfId="645" priority="644">
      <formula>AND(AP50="ㅡ",AN53&lt;&gt;"")</formula>
    </cfRule>
    <cfRule type="expression" dxfId="644" priority="645">
      <formula>AND(AP50="↑",AN53&lt;&gt;"")</formula>
    </cfRule>
  </conditionalFormatting>
  <conditionalFormatting sqref="AO50">
    <cfRule type="expression" dxfId="643" priority="646">
      <formula>AN53&lt;&gt;""</formula>
    </cfRule>
  </conditionalFormatting>
  <conditionalFormatting sqref="AO51">
    <cfRule type="expression" dxfId="642" priority="647">
      <formula>AN53&lt;&gt;""</formula>
    </cfRule>
  </conditionalFormatting>
  <conditionalFormatting sqref="AO52">
    <cfRule type="expression" dxfId="641" priority="648">
      <formula>AN53&lt;&gt;""</formula>
    </cfRule>
  </conditionalFormatting>
  <conditionalFormatting sqref="AN50">
    <cfRule type="expression" dxfId="640" priority="640">
      <formula>AN53&lt;&gt;""</formula>
    </cfRule>
  </conditionalFormatting>
  <conditionalFormatting sqref="AN51">
    <cfRule type="expression" dxfId="639" priority="641">
      <formula>AN53&lt;&gt;""</formula>
    </cfRule>
  </conditionalFormatting>
  <conditionalFormatting sqref="AT52">
    <cfRule type="expression" dxfId="638" priority="633">
      <formula>AT53&lt;&gt;""</formula>
    </cfRule>
  </conditionalFormatting>
  <conditionalFormatting sqref="AV50">
    <cfRule type="expression" dxfId="637" priority="634">
      <formula>AND(AV50="↓",AT53&lt;&gt;"")</formula>
    </cfRule>
    <cfRule type="expression" dxfId="636" priority="635">
      <formula>AND(AV50="ㅡ",AT53&lt;&gt;"")</formula>
    </cfRule>
    <cfRule type="expression" dxfId="635" priority="636">
      <formula>AND(AV50="↑",AT53&lt;&gt;"")</formula>
    </cfRule>
  </conditionalFormatting>
  <conditionalFormatting sqref="AU50">
    <cfRule type="expression" dxfId="634" priority="637">
      <formula>AT53&lt;&gt;""</formula>
    </cfRule>
  </conditionalFormatting>
  <conditionalFormatting sqref="AU51">
    <cfRule type="expression" dxfId="633" priority="638">
      <formula>AT53&lt;&gt;""</formula>
    </cfRule>
  </conditionalFormatting>
  <conditionalFormatting sqref="AU52">
    <cfRule type="expression" dxfId="632" priority="639">
      <formula>AT53&lt;&gt;""</formula>
    </cfRule>
  </conditionalFormatting>
  <conditionalFormatting sqref="AT50">
    <cfRule type="expression" dxfId="631" priority="631">
      <formula>AT53&lt;&gt;""</formula>
    </cfRule>
  </conditionalFormatting>
  <conditionalFormatting sqref="AT51">
    <cfRule type="expression" dxfId="630" priority="632">
      <formula>AT53&lt;&gt;""</formula>
    </cfRule>
  </conditionalFormatting>
  <conditionalFormatting sqref="J56">
    <cfRule type="expression" dxfId="629" priority="624">
      <formula>J57&lt;&gt;""</formula>
    </cfRule>
  </conditionalFormatting>
  <conditionalFormatting sqref="L54">
    <cfRule type="expression" dxfId="628" priority="625">
      <formula>AND(L54="↓",J57&lt;&gt;"")</formula>
    </cfRule>
    <cfRule type="expression" dxfId="627" priority="626">
      <formula>AND(L54="ㅡ",J57&lt;&gt;"")</formula>
    </cfRule>
    <cfRule type="expression" dxfId="626" priority="627">
      <formula>AND(L54="↑",J57&lt;&gt;"")</formula>
    </cfRule>
  </conditionalFormatting>
  <conditionalFormatting sqref="K54">
    <cfRule type="expression" dxfId="625" priority="628">
      <formula>J57&lt;&gt;""</formula>
    </cfRule>
  </conditionalFormatting>
  <conditionalFormatting sqref="K55">
    <cfRule type="expression" dxfId="624" priority="629">
      <formula>J57&lt;&gt;""</formula>
    </cfRule>
  </conditionalFormatting>
  <conditionalFormatting sqref="K56">
    <cfRule type="expression" dxfId="623" priority="630">
      <formula>J57&lt;&gt;""</formula>
    </cfRule>
  </conditionalFormatting>
  <conditionalFormatting sqref="J54">
    <cfRule type="expression" dxfId="622" priority="622">
      <formula>J57&lt;&gt;""</formula>
    </cfRule>
  </conditionalFormatting>
  <conditionalFormatting sqref="J55">
    <cfRule type="expression" dxfId="621" priority="623">
      <formula>J57&lt;&gt;""</formula>
    </cfRule>
  </conditionalFormatting>
  <conditionalFormatting sqref="P56">
    <cfRule type="expression" dxfId="620" priority="615">
      <formula>P57&lt;&gt;""</formula>
    </cfRule>
  </conditionalFormatting>
  <conditionalFormatting sqref="R54">
    <cfRule type="expression" dxfId="619" priority="616">
      <formula>AND(R54="↓",P57&lt;&gt;"")</formula>
    </cfRule>
    <cfRule type="expression" dxfId="618" priority="617">
      <formula>AND(R54="ㅡ",P57&lt;&gt;"")</formula>
    </cfRule>
    <cfRule type="expression" dxfId="617" priority="618">
      <formula>AND(R54="↑",P57&lt;&gt;"")</formula>
    </cfRule>
  </conditionalFormatting>
  <conditionalFormatting sqref="Q54">
    <cfRule type="expression" dxfId="616" priority="619">
      <formula>P57&lt;&gt;""</formula>
    </cfRule>
  </conditionalFormatting>
  <conditionalFormatting sqref="Q55">
    <cfRule type="expression" dxfId="615" priority="620">
      <formula>P57&lt;&gt;""</formula>
    </cfRule>
  </conditionalFormatting>
  <conditionalFormatting sqref="Q56">
    <cfRule type="expression" dxfId="614" priority="621">
      <formula>P57&lt;&gt;""</formula>
    </cfRule>
  </conditionalFormatting>
  <conditionalFormatting sqref="P54">
    <cfRule type="expression" dxfId="613" priority="613">
      <formula>P57&lt;&gt;""</formula>
    </cfRule>
  </conditionalFormatting>
  <conditionalFormatting sqref="P55">
    <cfRule type="expression" dxfId="612" priority="614">
      <formula>P57&lt;&gt;""</formula>
    </cfRule>
  </conditionalFormatting>
  <conditionalFormatting sqref="V56">
    <cfRule type="expression" dxfId="611" priority="606">
      <formula>V57&lt;&gt;""</formula>
    </cfRule>
  </conditionalFormatting>
  <conditionalFormatting sqref="X54">
    <cfRule type="expression" dxfId="610" priority="607">
      <formula>AND(X54="↓",V57&lt;&gt;"")</formula>
    </cfRule>
    <cfRule type="expression" dxfId="609" priority="608">
      <formula>AND(X54="ㅡ",V57&lt;&gt;"")</formula>
    </cfRule>
    <cfRule type="expression" dxfId="608" priority="609">
      <formula>AND(X54="↑",V57&lt;&gt;"")</formula>
    </cfRule>
  </conditionalFormatting>
  <conditionalFormatting sqref="W54">
    <cfRule type="expression" dxfId="607" priority="610">
      <formula>V57&lt;&gt;""</formula>
    </cfRule>
  </conditionalFormatting>
  <conditionalFormatting sqref="W55">
    <cfRule type="expression" dxfId="606" priority="611">
      <formula>V57&lt;&gt;""</formula>
    </cfRule>
  </conditionalFormatting>
  <conditionalFormatting sqref="W56">
    <cfRule type="expression" dxfId="605" priority="612">
      <formula>V57&lt;&gt;""</formula>
    </cfRule>
  </conditionalFormatting>
  <conditionalFormatting sqref="V54">
    <cfRule type="expression" dxfId="604" priority="604">
      <formula>V57&lt;&gt;""</formula>
    </cfRule>
  </conditionalFormatting>
  <conditionalFormatting sqref="V55">
    <cfRule type="expression" dxfId="603" priority="605">
      <formula>V57&lt;&gt;""</formula>
    </cfRule>
  </conditionalFormatting>
  <conditionalFormatting sqref="AB56">
    <cfRule type="expression" dxfId="602" priority="597">
      <formula>AB57&lt;&gt;""</formula>
    </cfRule>
  </conditionalFormatting>
  <conditionalFormatting sqref="AD54">
    <cfRule type="expression" dxfId="601" priority="598">
      <formula>AND(AD54="↓",AB57&lt;&gt;"")</formula>
    </cfRule>
    <cfRule type="expression" dxfId="600" priority="599">
      <formula>AND(AD54="ㅡ",AB57&lt;&gt;"")</formula>
    </cfRule>
    <cfRule type="expression" dxfId="599" priority="600">
      <formula>AND(AD54="↑",AB57&lt;&gt;"")</formula>
    </cfRule>
  </conditionalFormatting>
  <conditionalFormatting sqref="AC54">
    <cfRule type="expression" dxfId="598" priority="601">
      <formula>AB57&lt;&gt;""</formula>
    </cfRule>
  </conditionalFormatting>
  <conditionalFormatting sqref="AC55">
    <cfRule type="expression" dxfId="597" priority="602">
      <formula>AB57&lt;&gt;""</formula>
    </cfRule>
  </conditionalFormatting>
  <conditionalFormatting sqref="AC56">
    <cfRule type="expression" dxfId="596" priority="603">
      <formula>AB57&lt;&gt;""</formula>
    </cfRule>
  </conditionalFormatting>
  <conditionalFormatting sqref="AB54">
    <cfRule type="expression" dxfId="595" priority="595">
      <formula>AB57&lt;&gt;""</formula>
    </cfRule>
  </conditionalFormatting>
  <conditionalFormatting sqref="AB55">
    <cfRule type="expression" dxfId="594" priority="596">
      <formula>AB57&lt;&gt;""</formula>
    </cfRule>
  </conditionalFormatting>
  <conditionalFormatting sqref="AH56">
    <cfRule type="expression" dxfId="593" priority="588">
      <formula>AH57&lt;&gt;""</formula>
    </cfRule>
  </conditionalFormatting>
  <conditionalFormatting sqref="AJ54">
    <cfRule type="expression" dxfId="592" priority="589">
      <formula>AND(AJ54="↓",AH57&lt;&gt;"")</formula>
    </cfRule>
    <cfRule type="expression" dxfId="591" priority="590">
      <formula>AND(AJ54="ㅡ",AH57&lt;&gt;"")</formula>
    </cfRule>
    <cfRule type="expression" dxfId="590" priority="591">
      <formula>AND(AJ54="↑",AH57&lt;&gt;"")</formula>
    </cfRule>
  </conditionalFormatting>
  <conditionalFormatting sqref="AI54">
    <cfRule type="expression" dxfId="589" priority="592">
      <formula>AH57&lt;&gt;""</formula>
    </cfRule>
  </conditionalFormatting>
  <conditionalFormatting sqref="AI55">
    <cfRule type="expression" dxfId="588" priority="593">
      <formula>AH57&lt;&gt;""</formula>
    </cfRule>
  </conditionalFormatting>
  <conditionalFormatting sqref="AI56">
    <cfRule type="expression" dxfId="587" priority="594">
      <formula>AH57&lt;&gt;""</formula>
    </cfRule>
  </conditionalFormatting>
  <conditionalFormatting sqref="AH54">
    <cfRule type="expression" dxfId="586" priority="586">
      <formula>AH57&lt;&gt;""</formula>
    </cfRule>
  </conditionalFormatting>
  <conditionalFormatting sqref="AH55">
    <cfRule type="expression" dxfId="585" priority="587">
      <formula>AH57&lt;&gt;""</formula>
    </cfRule>
  </conditionalFormatting>
  <conditionalFormatting sqref="AN56">
    <cfRule type="expression" dxfId="584" priority="579">
      <formula>AN57&lt;&gt;""</formula>
    </cfRule>
  </conditionalFormatting>
  <conditionalFormatting sqref="AP54">
    <cfRule type="expression" dxfId="583" priority="580">
      <formula>AND(AP54="↓",AN57&lt;&gt;"")</formula>
    </cfRule>
    <cfRule type="expression" dxfId="582" priority="581">
      <formula>AND(AP54="ㅡ",AN57&lt;&gt;"")</formula>
    </cfRule>
    <cfRule type="expression" dxfId="581" priority="582">
      <formula>AND(AP54="↑",AN57&lt;&gt;"")</formula>
    </cfRule>
  </conditionalFormatting>
  <conditionalFormatting sqref="AO54">
    <cfRule type="expression" dxfId="580" priority="583">
      <formula>AN57&lt;&gt;""</formula>
    </cfRule>
  </conditionalFormatting>
  <conditionalFormatting sqref="AO55">
    <cfRule type="expression" dxfId="579" priority="584">
      <formula>AN57&lt;&gt;""</formula>
    </cfRule>
  </conditionalFormatting>
  <conditionalFormatting sqref="AO56">
    <cfRule type="expression" dxfId="578" priority="585">
      <formula>AN57&lt;&gt;""</formula>
    </cfRule>
  </conditionalFormatting>
  <conditionalFormatting sqref="AN54">
    <cfRule type="expression" dxfId="577" priority="577">
      <formula>AN57&lt;&gt;""</formula>
    </cfRule>
  </conditionalFormatting>
  <conditionalFormatting sqref="AN55">
    <cfRule type="expression" dxfId="576" priority="578">
      <formula>AN57&lt;&gt;""</formula>
    </cfRule>
  </conditionalFormatting>
  <conditionalFormatting sqref="AT56">
    <cfRule type="expression" dxfId="575" priority="570">
      <formula>AT57&lt;&gt;""</formula>
    </cfRule>
  </conditionalFormatting>
  <conditionalFormatting sqref="AV54">
    <cfRule type="expression" dxfId="574" priority="571">
      <formula>AND(AV54="↓",AT57&lt;&gt;"")</formula>
    </cfRule>
    <cfRule type="expression" dxfId="573" priority="572">
      <formula>AND(AV54="ㅡ",AT57&lt;&gt;"")</formula>
    </cfRule>
    <cfRule type="expression" dxfId="572" priority="573">
      <formula>AND(AV54="↑",AT57&lt;&gt;"")</formula>
    </cfRule>
  </conditionalFormatting>
  <conditionalFormatting sqref="AU54">
    <cfRule type="expression" dxfId="571" priority="574">
      <formula>AT57&lt;&gt;""</formula>
    </cfRule>
  </conditionalFormatting>
  <conditionalFormatting sqref="AU55">
    <cfRule type="expression" dxfId="570" priority="575">
      <formula>AT57&lt;&gt;""</formula>
    </cfRule>
  </conditionalFormatting>
  <conditionalFormatting sqref="AU56">
    <cfRule type="expression" dxfId="569" priority="576">
      <formula>AT57&lt;&gt;""</formula>
    </cfRule>
  </conditionalFormatting>
  <conditionalFormatting sqref="AT54">
    <cfRule type="expression" dxfId="568" priority="568">
      <formula>AT57&lt;&gt;""</formula>
    </cfRule>
  </conditionalFormatting>
  <conditionalFormatting sqref="AT55">
    <cfRule type="expression" dxfId="567" priority="569">
      <formula>AT57&lt;&gt;""</formula>
    </cfRule>
  </conditionalFormatting>
  <conditionalFormatting sqref="J60">
    <cfRule type="expression" dxfId="566" priority="561">
      <formula>J61&lt;&gt;""</formula>
    </cfRule>
  </conditionalFormatting>
  <conditionalFormatting sqref="L58">
    <cfRule type="expression" dxfId="565" priority="562">
      <formula>AND(L58="↓",J61&lt;&gt;"")</formula>
    </cfRule>
    <cfRule type="expression" dxfId="564" priority="563">
      <formula>AND(L58="ㅡ",J61&lt;&gt;"")</formula>
    </cfRule>
    <cfRule type="expression" dxfId="563" priority="564">
      <formula>AND(L58="↑",J61&lt;&gt;"")</formula>
    </cfRule>
  </conditionalFormatting>
  <conditionalFormatting sqref="K58">
    <cfRule type="expression" dxfId="562" priority="565">
      <formula>J61&lt;&gt;""</formula>
    </cfRule>
  </conditionalFormatting>
  <conditionalFormatting sqref="K59">
    <cfRule type="expression" dxfId="561" priority="566">
      <formula>J61&lt;&gt;""</formula>
    </cfRule>
  </conditionalFormatting>
  <conditionalFormatting sqref="K60">
    <cfRule type="expression" dxfId="560" priority="567">
      <formula>J61&lt;&gt;""</formula>
    </cfRule>
  </conditionalFormatting>
  <conditionalFormatting sqref="J58">
    <cfRule type="expression" dxfId="559" priority="559">
      <formula>J61&lt;&gt;""</formula>
    </cfRule>
  </conditionalFormatting>
  <conditionalFormatting sqref="J59">
    <cfRule type="expression" dxfId="558" priority="560">
      <formula>J61&lt;&gt;""</formula>
    </cfRule>
  </conditionalFormatting>
  <conditionalFormatting sqref="P60">
    <cfRule type="expression" dxfId="557" priority="552">
      <formula>P61&lt;&gt;""</formula>
    </cfRule>
  </conditionalFormatting>
  <conditionalFormatting sqref="R58">
    <cfRule type="expression" dxfId="556" priority="553">
      <formula>AND(R58="↓",P61&lt;&gt;"")</formula>
    </cfRule>
    <cfRule type="expression" dxfId="555" priority="554">
      <formula>AND(R58="ㅡ",P61&lt;&gt;"")</formula>
    </cfRule>
    <cfRule type="expression" dxfId="554" priority="555">
      <formula>AND(R58="↑",P61&lt;&gt;"")</formula>
    </cfRule>
  </conditionalFormatting>
  <conditionalFormatting sqref="Q58">
    <cfRule type="expression" dxfId="553" priority="556">
      <formula>P61&lt;&gt;""</formula>
    </cfRule>
  </conditionalFormatting>
  <conditionalFormatting sqref="Q59">
    <cfRule type="expression" dxfId="552" priority="557">
      <formula>P61&lt;&gt;""</formula>
    </cfRule>
  </conditionalFormatting>
  <conditionalFormatting sqref="Q60">
    <cfRule type="expression" dxfId="551" priority="558">
      <formula>P61&lt;&gt;""</formula>
    </cfRule>
  </conditionalFormatting>
  <conditionalFormatting sqref="P58">
    <cfRule type="expression" dxfId="550" priority="550">
      <formula>P61&lt;&gt;""</formula>
    </cfRule>
  </conditionalFormatting>
  <conditionalFormatting sqref="P59">
    <cfRule type="expression" dxfId="549" priority="551">
      <formula>P61&lt;&gt;""</formula>
    </cfRule>
  </conditionalFormatting>
  <conditionalFormatting sqref="V60">
    <cfRule type="expression" dxfId="548" priority="543">
      <formula>V61&lt;&gt;""</formula>
    </cfRule>
  </conditionalFormatting>
  <conditionalFormatting sqref="X58">
    <cfRule type="expression" dxfId="547" priority="544">
      <formula>AND(X58="↓",V61&lt;&gt;"")</formula>
    </cfRule>
    <cfRule type="expression" dxfId="546" priority="545">
      <formula>AND(X58="ㅡ",V61&lt;&gt;"")</formula>
    </cfRule>
    <cfRule type="expression" dxfId="545" priority="546">
      <formula>AND(X58="↑",V61&lt;&gt;"")</formula>
    </cfRule>
  </conditionalFormatting>
  <conditionalFormatting sqref="W58">
    <cfRule type="expression" dxfId="544" priority="547">
      <formula>V61&lt;&gt;""</formula>
    </cfRule>
  </conditionalFormatting>
  <conditionalFormatting sqref="W59">
    <cfRule type="expression" dxfId="543" priority="548">
      <formula>V61&lt;&gt;""</formula>
    </cfRule>
  </conditionalFormatting>
  <conditionalFormatting sqref="W60">
    <cfRule type="expression" dxfId="542" priority="549">
      <formula>V61&lt;&gt;""</formula>
    </cfRule>
  </conditionalFormatting>
  <conditionalFormatting sqref="V58">
    <cfRule type="expression" dxfId="541" priority="541">
      <formula>V61&lt;&gt;""</formula>
    </cfRule>
  </conditionalFormatting>
  <conditionalFormatting sqref="V59">
    <cfRule type="expression" dxfId="540" priority="542">
      <formula>V61&lt;&gt;""</formula>
    </cfRule>
  </conditionalFormatting>
  <conditionalFormatting sqref="AB60">
    <cfRule type="expression" dxfId="539" priority="534">
      <formula>AB61&lt;&gt;""</formula>
    </cfRule>
  </conditionalFormatting>
  <conditionalFormatting sqref="AD58">
    <cfRule type="expression" dxfId="538" priority="535">
      <formula>AND(AD58="↓",AB61&lt;&gt;"")</formula>
    </cfRule>
    <cfRule type="expression" dxfId="537" priority="536">
      <formula>AND(AD58="ㅡ",AB61&lt;&gt;"")</formula>
    </cfRule>
    <cfRule type="expression" dxfId="536" priority="537">
      <formula>AND(AD58="↑",AB61&lt;&gt;"")</formula>
    </cfRule>
  </conditionalFormatting>
  <conditionalFormatting sqref="AC58">
    <cfRule type="expression" dxfId="535" priority="538">
      <formula>AB61&lt;&gt;""</formula>
    </cfRule>
  </conditionalFormatting>
  <conditionalFormatting sqref="AC59">
    <cfRule type="expression" dxfId="534" priority="539">
      <formula>AB61&lt;&gt;""</formula>
    </cfRule>
  </conditionalFormatting>
  <conditionalFormatting sqref="AC60">
    <cfRule type="expression" dxfId="533" priority="540">
      <formula>AB61&lt;&gt;""</formula>
    </cfRule>
  </conditionalFormatting>
  <conditionalFormatting sqref="AB58">
    <cfRule type="expression" dxfId="532" priority="532">
      <formula>AB61&lt;&gt;""</formula>
    </cfRule>
  </conditionalFormatting>
  <conditionalFormatting sqref="AB59">
    <cfRule type="expression" dxfId="531" priority="533">
      <formula>AB61&lt;&gt;""</formula>
    </cfRule>
  </conditionalFormatting>
  <conditionalFormatting sqref="AH60">
    <cfRule type="expression" dxfId="530" priority="525">
      <formula>AH61&lt;&gt;""</formula>
    </cfRule>
  </conditionalFormatting>
  <conditionalFormatting sqref="AJ58">
    <cfRule type="expression" dxfId="529" priority="526">
      <formula>AND(AJ58="↓",AH61&lt;&gt;"")</formula>
    </cfRule>
    <cfRule type="expression" dxfId="528" priority="527">
      <formula>AND(AJ58="ㅡ",AH61&lt;&gt;"")</formula>
    </cfRule>
    <cfRule type="expression" dxfId="527" priority="528">
      <formula>AND(AJ58="↑",AH61&lt;&gt;"")</formula>
    </cfRule>
  </conditionalFormatting>
  <conditionalFormatting sqref="AI58">
    <cfRule type="expression" dxfId="526" priority="529">
      <formula>AH61&lt;&gt;""</formula>
    </cfRule>
  </conditionalFormatting>
  <conditionalFormatting sqref="AI59">
    <cfRule type="expression" dxfId="525" priority="530">
      <formula>AH61&lt;&gt;""</formula>
    </cfRule>
  </conditionalFormatting>
  <conditionalFormatting sqref="AI60">
    <cfRule type="expression" dxfId="524" priority="531">
      <formula>AH61&lt;&gt;""</formula>
    </cfRule>
  </conditionalFormatting>
  <conditionalFormatting sqref="AH58">
    <cfRule type="expression" dxfId="523" priority="523">
      <formula>AH61&lt;&gt;""</formula>
    </cfRule>
  </conditionalFormatting>
  <conditionalFormatting sqref="AH59">
    <cfRule type="expression" dxfId="522" priority="524">
      <formula>AH61&lt;&gt;""</formula>
    </cfRule>
  </conditionalFormatting>
  <conditionalFormatting sqref="AN60">
    <cfRule type="expression" dxfId="521" priority="516">
      <formula>AN61&lt;&gt;""</formula>
    </cfRule>
  </conditionalFormatting>
  <conditionalFormatting sqref="AP58">
    <cfRule type="expression" dxfId="520" priority="517">
      <formula>AND(AP58="↓",AN61&lt;&gt;"")</formula>
    </cfRule>
    <cfRule type="expression" dxfId="519" priority="518">
      <formula>AND(AP58="ㅡ",AN61&lt;&gt;"")</formula>
    </cfRule>
    <cfRule type="expression" dxfId="518" priority="519">
      <formula>AND(AP58="↑",AN61&lt;&gt;"")</formula>
    </cfRule>
  </conditionalFormatting>
  <conditionalFormatting sqref="AO58">
    <cfRule type="expression" dxfId="517" priority="520">
      <formula>AN61&lt;&gt;""</formula>
    </cfRule>
  </conditionalFormatting>
  <conditionalFormatting sqref="AO59">
    <cfRule type="expression" dxfId="516" priority="521">
      <formula>AN61&lt;&gt;""</formula>
    </cfRule>
  </conditionalFormatting>
  <conditionalFormatting sqref="AO60">
    <cfRule type="expression" dxfId="515" priority="522">
      <formula>AN61&lt;&gt;""</formula>
    </cfRule>
  </conditionalFormatting>
  <conditionalFormatting sqref="AN58">
    <cfRule type="expression" dxfId="514" priority="514">
      <formula>AN61&lt;&gt;""</formula>
    </cfRule>
  </conditionalFormatting>
  <conditionalFormatting sqref="AN59">
    <cfRule type="expression" dxfId="513" priority="515">
      <formula>AN61&lt;&gt;""</formula>
    </cfRule>
  </conditionalFormatting>
  <conditionalFormatting sqref="AT60">
    <cfRule type="expression" dxfId="512" priority="507">
      <formula>AT61&lt;&gt;""</formula>
    </cfRule>
  </conditionalFormatting>
  <conditionalFormatting sqref="AV58">
    <cfRule type="expression" dxfId="511" priority="508">
      <formula>AND(AV58="↓",AT61&lt;&gt;"")</formula>
    </cfRule>
    <cfRule type="expression" dxfId="510" priority="509">
      <formula>AND(AV58="ㅡ",AT61&lt;&gt;"")</formula>
    </cfRule>
    <cfRule type="expression" dxfId="509" priority="510">
      <formula>AND(AV58="↑",AT61&lt;&gt;"")</formula>
    </cfRule>
  </conditionalFormatting>
  <conditionalFormatting sqref="AU58">
    <cfRule type="expression" dxfId="508" priority="511">
      <formula>AT61&lt;&gt;""</formula>
    </cfRule>
  </conditionalFormatting>
  <conditionalFormatting sqref="AU59">
    <cfRule type="expression" dxfId="507" priority="512">
      <formula>AT61&lt;&gt;""</formula>
    </cfRule>
  </conditionalFormatting>
  <conditionalFormatting sqref="AU60">
    <cfRule type="expression" dxfId="506" priority="513">
      <formula>AT61&lt;&gt;""</formula>
    </cfRule>
  </conditionalFormatting>
  <conditionalFormatting sqref="AT58">
    <cfRule type="expression" dxfId="505" priority="505">
      <formula>AT61&lt;&gt;""</formula>
    </cfRule>
  </conditionalFormatting>
  <conditionalFormatting sqref="AT59">
    <cfRule type="expression" dxfId="504" priority="506">
      <formula>AT61&lt;&gt;""</formula>
    </cfRule>
  </conditionalFormatting>
  <conditionalFormatting sqref="J64">
    <cfRule type="expression" dxfId="503" priority="498">
      <formula>J65&lt;&gt;""</formula>
    </cfRule>
  </conditionalFormatting>
  <conditionalFormatting sqref="L62">
    <cfRule type="expression" dxfId="502" priority="499">
      <formula>AND(L62="↓",J65&lt;&gt;"")</formula>
    </cfRule>
    <cfRule type="expression" dxfId="501" priority="500">
      <formula>AND(L62="ㅡ",J65&lt;&gt;"")</formula>
    </cfRule>
    <cfRule type="expression" dxfId="500" priority="501">
      <formula>AND(L62="↑",J65&lt;&gt;"")</formula>
    </cfRule>
  </conditionalFormatting>
  <conditionalFormatting sqref="K62">
    <cfRule type="expression" dxfId="499" priority="502">
      <formula>J65&lt;&gt;""</formula>
    </cfRule>
  </conditionalFormatting>
  <conditionalFormatting sqref="K63">
    <cfRule type="expression" dxfId="498" priority="503">
      <formula>J65&lt;&gt;""</formula>
    </cfRule>
  </conditionalFormatting>
  <conditionalFormatting sqref="K64">
    <cfRule type="expression" dxfId="497" priority="504">
      <formula>J65&lt;&gt;""</formula>
    </cfRule>
  </conditionalFormatting>
  <conditionalFormatting sqref="J62">
    <cfRule type="expression" dxfId="496" priority="496">
      <formula>J65&lt;&gt;""</formula>
    </cfRule>
  </conditionalFormatting>
  <conditionalFormatting sqref="J63">
    <cfRule type="expression" dxfId="495" priority="497">
      <formula>J65&lt;&gt;""</formula>
    </cfRule>
  </conditionalFormatting>
  <conditionalFormatting sqref="P64">
    <cfRule type="expression" dxfId="494" priority="489">
      <formula>P65&lt;&gt;""</formula>
    </cfRule>
  </conditionalFormatting>
  <conditionalFormatting sqref="R62">
    <cfRule type="expression" dxfId="493" priority="490">
      <formula>AND(R62="↓",P65&lt;&gt;"")</formula>
    </cfRule>
    <cfRule type="expression" dxfId="492" priority="491">
      <formula>AND(R62="ㅡ",P65&lt;&gt;"")</formula>
    </cfRule>
    <cfRule type="expression" dxfId="491" priority="492">
      <formula>AND(R62="↑",P65&lt;&gt;"")</formula>
    </cfRule>
  </conditionalFormatting>
  <conditionalFormatting sqref="Q62">
    <cfRule type="expression" dxfId="490" priority="493">
      <formula>P65&lt;&gt;""</formula>
    </cfRule>
  </conditionalFormatting>
  <conditionalFormatting sqref="Q63">
    <cfRule type="expression" dxfId="489" priority="494">
      <formula>P65&lt;&gt;""</formula>
    </cfRule>
  </conditionalFormatting>
  <conditionalFormatting sqref="Q64">
    <cfRule type="expression" dxfId="488" priority="495">
      <formula>P65&lt;&gt;""</formula>
    </cfRule>
  </conditionalFormatting>
  <conditionalFormatting sqref="P62">
    <cfRule type="expression" dxfId="487" priority="487">
      <formula>P65&lt;&gt;""</formula>
    </cfRule>
  </conditionalFormatting>
  <conditionalFormatting sqref="P63">
    <cfRule type="expression" dxfId="486" priority="488">
      <formula>P65&lt;&gt;""</formula>
    </cfRule>
  </conditionalFormatting>
  <conditionalFormatting sqref="V64">
    <cfRule type="expression" dxfId="485" priority="480">
      <formula>V65&lt;&gt;""</formula>
    </cfRule>
  </conditionalFormatting>
  <conditionalFormatting sqref="X62">
    <cfRule type="expression" dxfId="484" priority="481">
      <formula>AND(X62="↓",V65&lt;&gt;"")</formula>
    </cfRule>
    <cfRule type="expression" dxfId="483" priority="482">
      <formula>AND(X62="ㅡ",V65&lt;&gt;"")</formula>
    </cfRule>
    <cfRule type="expression" dxfId="482" priority="483">
      <formula>AND(X62="↑",V65&lt;&gt;"")</formula>
    </cfRule>
  </conditionalFormatting>
  <conditionalFormatting sqref="W62">
    <cfRule type="expression" dxfId="481" priority="484">
      <formula>V65&lt;&gt;""</formula>
    </cfRule>
  </conditionalFormatting>
  <conditionalFormatting sqref="W63">
    <cfRule type="expression" dxfId="480" priority="485">
      <formula>V65&lt;&gt;""</formula>
    </cfRule>
  </conditionalFormatting>
  <conditionalFormatting sqref="W64">
    <cfRule type="expression" dxfId="479" priority="486">
      <formula>V65&lt;&gt;""</formula>
    </cfRule>
  </conditionalFormatting>
  <conditionalFormatting sqref="V62">
    <cfRule type="expression" dxfId="478" priority="478">
      <formula>V65&lt;&gt;""</formula>
    </cfRule>
  </conditionalFormatting>
  <conditionalFormatting sqref="V63">
    <cfRule type="expression" dxfId="477" priority="479">
      <formula>V65&lt;&gt;""</formula>
    </cfRule>
  </conditionalFormatting>
  <conditionalFormatting sqref="AB64">
    <cfRule type="expression" dxfId="476" priority="471">
      <formula>AB65&lt;&gt;""</formula>
    </cfRule>
  </conditionalFormatting>
  <conditionalFormatting sqref="AD62">
    <cfRule type="expression" dxfId="475" priority="472">
      <formula>AND(AD62="↓",AB65&lt;&gt;"")</formula>
    </cfRule>
    <cfRule type="expression" dxfId="474" priority="473">
      <formula>AND(AD62="ㅡ",AB65&lt;&gt;"")</formula>
    </cfRule>
    <cfRule type="expression" dxfId="473" priority="474">
      <formula>AND(AD62="↑",AB65&lt;&gt;"")</formula>
    </cfRule>
  </conditionalFormatting>
  <conditionalFormatting sqref="AC62">
    <cfRule type="expression" dxfId="472" priority="475">
      <formula>AB65&lt;&gt;""</formula>
    </cfRule>
  </conditionalFormatting>
  <conditionalFormatting sqref="AC63">
    <cfRule type="expression" dxfId="471" priority="476">
      <formula>AB65&lt;&gt;""</formula>
    </cfRule>
  </conditionalFormatting>
  <conditionalFormatting sqref="AC64">
    <cfRule type="expression" dxfId="470" priority="477">
      <formula>AB65&lt;&gt;""</formula>
    </cfRule>
  </conditionalFormatting>
  <conditionalFormatting sqref="AB62">
    <cfRule type="expression" dxfId="469" priority="469">
      <formula>AB65&lt;&gt;""</formula>
    </cfRule>
  </conditionalFormatting>
  <conditionalFormatting sqref="AB63">
    <cfRule type="expression" dxfId="468" priority="470">
      <formula>AB65&lt;&gt;""</formula>
    </cfRule>
  </conditionalFormatting>
  <conditionalFormatting sqref="AH64">
    <cfRule type="expression" dxfId="467" priority="462">
      <formula>AH65&lt;&gt;""</formula>
    </cfRule>
  </conditionalFormatting>
  <conditionalFormatting sqref="AJ62">
    <cfRule type="expression" dxfId="466" priority="463">
      <formula>AND(AJ62="↓",AH65&lt;&gt;"")</formula>
    </cfRule>
    <cfRule type="expression" dxfId="465" priority="464">
      <formula>AND(AJ62="ㅡ",AH65&lt;&gt;"")</formula>
    </cfRule>
    <cfRule type="expression" dxfId="464" priority="465">
      <formula>AND(AJ62="↑",AH65&lt;&gt;"")</formula>
    </cfRule>
  </conditionalFormatting>
  <conditionalFormatting sqref="AI62">
    <cfRule type="expression" dxfId="463" priority="466">
      <formula>AH65&lt;&gt;""</formula>
    </cfRule>
  </conditionalFormatting>
  <conditionalFormatting sqref="AI63">
    <cfRule type="expression" dxfId="462" priority="467">
      <formula>AH65&lt;&gt;""</formula>
    </cfRule>
  </conditionalFormatting>
  <conditionalFormatting sqref="AI64">
    <cfRule type="expression" dxfId="461" priority="468">
      <formula>AH65&lt;&gt;""</formula>
    </cfRule>
  </conditionalFormatting>
  <conditionalFormatting sqref="AH62">
    <cfRule type="expression" dxfId="460" priority="460">
      <formula>AH65&lt;&gt;""</formula>
    </cfRule>
  </conditionalFormatting>
  <conditionalFormatting sqref="AH63">
    <cfRule type="expression" dxfId="459" priority="461">
      <formula>AH65&lt;&gt;""</formula>
    </cfRule>
  </conditionalFormatting>
  <conditionalFormatting sqref="AN64">
    <cfRule type="expression" dxfId="458" priority="453">
      <formula>AN65&lt;&gt;""</formula>
    </cfRule>
  </conditionalFormatting>
  <conditionalFormatting sqref="AP62">
    <cfRule type="expression" dxfId="457" priority="454">
      <formula>AND(AP62="↓",AN65&lt;&gt;"")</formula>
    </cfRule>
    <cfRule type="expression" dxfId="456" priority="455">
      <formula>AND(AP62="ㅡ",AN65&lt;&gt;"")</formula>
    </cfRule>
    <cfRule type="expression" dxfId="455" priority="456">
      <formula>AND(AP62="↑",AN65&lt;&gt;"")</formula>
    </cfRule>
  </conditionalFormatting>
  <conditionalFormatting sqref="AO62">
    <cfRule type="expression" dxfId="454" priority="457">
      <formula>AN65&lt;&gt;""</formula>
    </cfRule>
  </conditionalFormatting>
  <conditionalFormatting sqref="AO63">
    <cfRule type="expression" dxfId="453" priority="458">
      <formula>AN65&lt;&gt;""</formula>
    </cfRule>
  </conditionalFormatting>
  <conditionalFormatting sqref="AO64">
    <cfRule type="expression" dxfId="452" priority="459">
      <formula>AN65&lt;&gt;""</formula>
    </cfRule>
  </conditionalFormatting>
  <conditionalFormatting sqref="AN62">
    <cfRule type="expression" dxfId="451" priority="451">
      <formula>AN65&lt;&gt;""</formula>
    </cfRule>
  </conditionalFormatting>
  <conditionalFormatting sqref="AN63">
    <cfRule type="expression" dxfId="450" priority="452">
      <formula>AN65&lt;&gt;""</formula>
    </cfRule>
  </conditionalFormatting>
  <conditionalFormatting sqref="AT64">
    <cfRule type="expression" dxfId="449" priority="444">
      <formula>AT65&lt;&gt;""</formula>
    </cfRule>
  </conditionalFormatting>
  <conditionalFormatting sqref="AV62">
    <cfRule type="expression" dxfId="448" priority="445">
      <formula>AND(AV62="↓",AT65&lt;&gt;"")</formula>
    </cfRule>
    <cfRule type="expression" dxfId="447" priority="446">
      <formula>AND(AV62="ㅡ",AT65&lt;&gt;"")</formula>
    </cfRule>
    <cfRule type="expression" dxfId="446" priority="447">
      <formula>AND(AV62="↑",AT65&lt;&gt;"")</formula>
    </cfRule>
  </conditionalFormatting>
  <conditionalFormatting sqref="AU62">
    <cfRule type="expression" dxfId="445" priority="448">
      <formula>AT65&lt;&gt;""</formula>
    </cfRule>
  </conditionalFormatting>
  <conditionalFormatting sqref="AU63">
    <cfRule type="expression" dxfId="444" priority="449">
      <formula>AT65&lt;&gt;""</formula>
    </cfRule>
  </conditionalFormatting>
  <conditionalFormatting sqref="AU64">
    <cfRule type="expression" dxfId="443" priority="450">
      <formula>AT65&lt;&gt;""</formula>
    </cfRule>
  </conditionalFormatting>
  <conditionalFormatting sqref="AT62">
    <cfRule type="expression" dxfId="442" priority="442">
      <formula>AT65&lt;&gt;""</formula>
    </cfRule>
  </conditionalFormatting>
  <conditionalFormatting sqref="AT63">
    <cfRule type="expression" dxfId="441" priority="443">
      <formula>AT65&lt;&gt;""</formula>
    </cfRule>
  </conditionalFormatting>
  <conditionalFormatting sqref="J68">
    <cfRule type="expression" dxfId="440" priority="435">
      <formula>J69&lt;&gt;""</formula>
    </cfRule>
  </conditionalFormatting>
  <conditionalFormatting sqref="L66">
    <cfRule type="expression" dxfId="439" priority="436">
      <formula>AND(L66="↓",J69&lt;&gt;"")</formula>
    </cfRule>
    <cfRule type="expression" dxfId="438" priority="437">
      <formula>AND(L66="ㅡ",J69&lt;&gt;"")</formula>
    </cfRule>
    <cfRule type="expression" dxfId="437" priority="438">
      <formula>AND(L66="↑",J69&lt;&gt;"")</formula>
    </cfRule>
  </conditionalFormatting>
  <conditionalFormatting sqref="K66">
    <cfRule type="expression" dxfId="436" priority="439">
      <formula>J69&lt;&gt;""</formula>
    </cfRule>
  </conditionalFormatting>
  <conditionalFormatting sqref="K67">
    <cfRule type="expression" dxfId="435" priority="440">
      <formula>J69&lt;&gt;""</formula>
    </cfRule>
  </conditionalFormatting>
  <conditionalFormatting sqref="K68">
    <cfRule type="expression" dxfId="434" priority="441">
      <formula>J69&lt;&gt;""</formula>
    </cfRule>
  </conditionalFormatting>
  <conditionalFormatting sqref="J66">
    <cfRule type="expression" dxfId="433" priority="433">
      <formula>J69&lt;&gt;""</formula>
    </cfRule>
  </conditionalFormatting>
  <conditionalFormatting sqref="J67">
    <cfRule type="expression" dxfId="432" priority="434">
      <formula>J69&lt;&gt;""</formula>
    </cfRule>
  </conditionalFormatting>
  <conditionalFormatting sqref="P68">
    <cfRule type="expression" dxfId="431" priority="426">
      <formula>P69&lt;&gt;""</formula>
    </cfRule>
  </conditionalFormatting>
  <conditionalFormatting sqref="R66">
    <cfRule type="expression" dxfId="430" priority="427">
      <formula>AND(R66="↓",P69&lt;&gt;"")</formula>
    </cfRule>
    <cfRule type="expression" dxfId="429" priority="428">
      <formula>AND(R66="ㅡ",P69&lt;&gt;"")</formula>
    </cfRule>
    <cfRule type="expression" dxfId="428" priority="429">
      <formula>AND(R66="↑",P69&lt;&gt;"")</formula>
    </cfRule>
  </conditionalFormatting>
  <conditionalFormatting sqref="Q66">
    <cfRule type="expression" dxfId="427" priority="430">
      <formula>P69&lt;&gt;""</formula>
    </cfRule>
  </conditionalFormatting>
  <conditionalFormatting sqref="Q67">
    <cfRule type="expression" dxfId="426" priority="431">
      <formula>P69&lt;&gt;""</formula>
    </cfRule>
  </conditionalFormatting>
  <conditionalFormatting sqref="Q68">
    <cfRule type="expression" dxfId="425" priority="432">
      <formula>P69&lt;&gt;""</formula>
    </cfRule>
  </conditionalFormatting>
  <conditionalFormatting sqref="P66">
    <cfRule type="expression" dxfId="424" priority="424">
      <formula>P69&lt;&gt;""</formula>
    </cfRule>
  </conditionalFormatting>
  <conditionalFormatting sqref="P67">
    <cfRule type="expression" dxfId="423" priority="425">
      <formula>P69&lt;&gt;""</formula>
    </cfRule>
  </conditionalFormatting>
  <conditionalFormatting sqref="V68">
    <cfRule type="expression" dxfId="422" priority="417">
      <formula>V69&lt;&gt;""</formula>
    </cfRule>
  </conditionalFormatting>
  <conditionalFormatting sqref="X66">
    <cfRule type="expression" dxfId="421" priority="418">
      <formula>AND(X66="↓",V69&lt;&gt;"")</formula>
    </cfRule>
    <cfRule type="expression" dxfId="420" priority="419">
      <formula>AND(X66="ㅡ",V69&lt;&gt;"")</formula>
    </cfRule>
    <cfRule type="expression" dxfId="419" priority="420">
      <formula>AND(X66="↑",V69&lt;&gt;"")</formula>
    </cfRule>
  </conditionalFormatting>
  <conditionalFormatting sqref="W66">
    <cfRule type="expression" dxfId="418" priority="421">
      <formula>V69&lt;&gt;""</formula>
    </cfRule>
  </conditionalFormatting>
  <conditionalFormatting sqref="W67">
    <cfRule type="expression" dxfId="417" priority="422">
      <formula>V69&lt;&gt;""</formula>
    </cfRule>
  </conditionalFormatting>
  <conditionalFormatting sqref="W68">
    <cfRule type="expression" dxfId="416" priority="423">
      <formula>V69&lt;&gt;""</formula>
    </cfRule>
  </conditionalFormatting>
  <conditionalFormatting sqref="V66">
    <cfRule type="expression" dxfId="415" priority="415">
      <formula>V69&lt;&gt;""</formula>
    </cfRule>
  </conditionalFormatting>
  <conditionalFormatting sqref="V67">
    <cfRule type="expression" dxfId="414" priority="416">
      <formula>V69&lt;&gt;""</formula>
    </cfRule>
  </conditionalFormatting>
  <conditionalFormatting sqref="AB68">
    <cfRule type="expression" dxfId="413" priority="408">
      <formula>AB69&lt;&gt;""</formula>
    </cfRule>
  </conditionalFormatting>
  <conditionalFormatting sqref="AD66">
    <cfRule type="expression" dxfId="412" priority="409">
      <formula>AND(AD66="↓",AB69&lt;&gt;"")</formula>
    </cfRule>
    <cfRule type="expression" dxfId="411" priority="410">
      <formula>AND(AD66="ㅡ",AB69&lt;&gt;"")</formula>
    </cfRule>
    <cfRule type="expression" dxfId="410" priority="411">
      <formula>AND(AD66="↑",AB69&lt;&gt;"")</formula>
    </cfRule>
  </conditionalFormatting>
  <conditionalFormatting sqref="AC66">
    <cfRule type="expression" dxfId="409" priority="412">
      <formula>AB69&lt;&gt;""</formula>
    </cfRule>
  </conditionalFormatting>
  <conditionalFormatting sqref="AC67">
    <cfRule type="expression" dxfId="408" priority="413">
      <formula>AB69&lt;&gt;""</formula>
    </cfRule>
  </conditionalFormatting>
  <conditionalFormatting sqref="AC68">
    <cfRule type="expression" dxfId="407" priority="414">
      <formula>AB69&lt;&gt;""</formula>
    </cfRule>
  </conditionalFormatting>
  <conditionalFormatting sqref="AB66">
    <cfRule type="expression" dxfId="406" priority="406">
      <formula>AB69&lt;&gt;""</formula>
    </cfRule>
  </conditionalFormatting>
  <conditionalFormatting sqref="AB67">
    <cfRule type="expression" dxfId="405" priority="407">
      <formula>AB69&lt;&gt;""</formula>
    </cfRule>
  </conditionalFormatting>
  <conditionalFormatting sqref="AH68">
    <cfRule type="expression" dxfId="404" priority="399">
      <formula>AH69&lt;&gt;""</formula>
    </cfRule>
  </conditionalFormatting>
  <conditionalFormatting sqref="AJ66">
    <cfRule type="expression" dxfId="403" priority="400">
      <formula>AND(AJ66="↓",AH69&lt;&gt;"")</formula>
    </cfRule>
    <cfRule type="expression" dxfId="402" priority="401">
      <formula>AND(AJ66="ㅡ",AH69&lt;&gt;"")</formula>
    </cfRule>
    <cfRule type="expression" dxfId="401" priority="402">
      <formula>AND(AJ66="↑",AH69&lt;&gt;"")</formula>
    </cfRule>
  </conditionalFormatting>
  <conditionalFormatting sqref="AI66">
    <cfRule type="expression" dxfId="400" priority="403">
      <formula>AH69&lt;&gt;""</formula>
    </cfRule>
  </conditionalFormatting>
  <conditionalFormatting sqref="AI67">
    <cfRule type="expression" dxfId="399" priority="404">
      <formula>AH69&lt;&gt;""</formula>
    </cfRule>
  </conditionalFormatting>
  <conditionalFormatting sqref="AI68">
    <cfRule type="expression" dxfId="398" priority="405">
      <formula>AH69&lt;&gt;""</formula>
    </cfRule>
  </conditionalFormatting>
  <conditionalFormatting sqref="AH66">
    <cfRule type="expression" dxfId="397" priority="397">
      <formula>AH69&lt;&gt;""</formula>
    </cfRule>
  </conditionalFormatting>
  <conditionalFormatting sqref="AH67">
    <cfRule type="expression" dxfId="396" priority="398">
      <formula>AH69&lt;&gt;""</formula>
    </cfRule>
  </conditionalFormatting>
  <conditionalFormatting sqref="AN68">
    <cfRule type="expression" dxfId="395" priority="390">
      <formula>AN69&lt;&gt;""</formula>
    </cfRule>
  </conditionalFormatting>
  <conditionalFormatting sqref="AP66">
    <cfRule type="expression" dxfId="394" priority="391">
      <formula>AND(AP66="↓",AN69&lt;&gt;"")</formula>
    </cfRule>
    <cfRule type="expression" dxfId="393" priority="392">
      <formula>AND(AP66="ㅡ",AN69&lt;&gt;"")</formula>
    </cfRule>
    <cfRule type="expression" dxfId="392" priority="393">
      <formula>AND(AP66="↑",AN69&lt;&gt;"")</formula>
    </cfRule>
  </conditionalFormatting>
  <conditionalFormatting sqref="AO66">
    <cfRule type="expression" dxfId="391" priority="394">
      <formula>AN69&lt;&gt;""</formula>
    </cfRule>
  </conditionalFormatting>
  <conditionalFormatting sqref="AO67">
    <cfRule type="expression" dxfId="390" priority="395">
      <formula>AN69&lt;&gt;""</formula>
    </cfRule>
  </conditionalFormatting>
  <conditionalFormatting sqref="AO68">
    <cfRule type="expression" dxfId="389" priority="396">
      <formula>AN69&lt;&gt;""</formula>
    </cfRule>
  </conditionalFormatting>
  <conditionalFormatting sqref="AN66">
    <cfRule type="expression" dxfId="388" priority="388">
      <formula>AN69&lt;&gt;""</formula>
    </cfRule>
  </conditionalFormatting>
  <conditionalFormatting sqref="AN67">
    <cfRule type="expression" dxfId="387" priority="389">
      <formula>AN69&lt;&gt;""</formula>
    </cfRule>
  </conditionalFormatting>
  <conditionalFormatting sqref="AT68">
    <cfRule type="expression" dxfId="386" priority="381">
      <formula>AT69&lt;&gt;""</formula>
    </cfRule>
  </conditionalFormatting>
  <conditionalFormatting sqref="AV66">
    <cfRule type="expression" dxfId="385" priority="382">
      <formula>AND(AV66="↓",AT69&lt;&gt;"")</formula>
    </cfRule>
    <cfRule type="expression" dxfId="384" priority="383">
      <formula>AND(AV66="ㅡ",AT69&lt;&gt;"")</formula>
    </cfRule>
    <cfRule type="expression" dxfId="383" priority="384">
      <formula>AND(AV66="↑",AT69&lt;&gt;"")</formula>
    </cfRule>
  </conditionalFormatting>
  <conditionalFormatting sqref="AU66">
    <cfRule type="expression" dxfId="382" priority="385">
      <formula>AT69&lt;&gt;""</formula>
    </cfRule>
  </conditionalFormatting>
  <conditionalFormatting sqref="AU67">
    <cfRule type="expression" dxfId="381" priority="386">
      <formula>AT69&lt;&gt;""</formula>
    </cfRule>
  </conditionalFormatting>
  <conditionalFormatting sqref="AU68">
    <cfRule type="expression" dxfId="380" priority="387">
      <formula>AT69&lt;&gt;""</formula>
    </cfRule>
  </conditionalFormatting>
  <conditionalFormatting sqref="AT66">
    <cfRule type="expression" dxfId="379" priority="379">
      <formula>AT69&lt;&gt;""</formula>
    </cfRule>
  </conditionalFormatting>
  <conditionalFormatting sqref="AT67">
    <cfRule type="expression" dxfId="378" priority="380">
      <formula>AT69&lt;&gt;""</formula>
    </cfRule>
  </conditionalFormatting>
  <conditionalFormatting sqref="J72">
    <cfRule type="expression" dxfId="377" priority="372">
      <formula>J73&lt;&gt;""</formula>
    </cfRule>
  </conditionalFormatting>
  <conditionalFormatting sqref="L70">
    <cfRule type="expression" dxfId="376" priority="373">
      <formula>AND(L70="↓",J73&lt;&gt;"")</formula>
    </cfRule>
    <cfRule type="expression" dxfId="375" priority="374">
      <formula>AND(L70="ㅡ",J73&lt;&gt;"")</formula>
    </cfRule>
    <cfRule type="expression" dxfId="374" priority="375">
      <formula>AND(L70="↑",J73&lt;&gt;"")</formula>
    </cfRule>
  </conditionalFormatting>
  <conditionalFormatting sqref="K70">
    <cfRule type="expression" dxfId="373" priority="376">
      <formula>J73&lt;&gt;""</formula>
    </cfRule>
  </conditionalFormatting>
  <conditionalFormatting sqref="K71">
    <cfRule type="expression" dxfId="372" priority="377">
      <formula>J73&lt;&gt;""</formula>
    </cfRule>
  </conditionalFormatting>
  <conditionalFormatting sqref="K72">
    <cfRule type="expression" dxfId="371" priority="378">
      <formula>J73&lt;&gt;""</formula>
    </cfRule>
  </conditionalFormatting>
  <conditionalFormatting sqref="J70">
    <cfRule type="expression" dxfId="370" priority="370">
      <formula>J73&lt;&gt;""</formula>
    </cfRule>
  </conditionalFormatting>
  <conditionalFormatting sqref="J71">
    <cfRule type="expression" dxfId="369" priority="371">
      <formula>J73&lt;&gt;""</formula>
    </cfRule>
  </conditionalFormatting>
  <conditionalFormatting sqref="P72">
    <cfRule type="expression" dxfId="368" priority="363">
      <formula>P73&lt;&gt;""</formula>
    </cfRule>
  </conditionalFormatting>
  <conditionalFormatting sqref="R70">
    <cfRule type="expression" dxfId="367" priority="364">
      <formula>AND(R70="↓",P73&lt;&gt;"")</formula>
    </cfRule>
    <cfRule type="expression" dxfId="366" priority="365">
      <formula>AND(R70="ㅡ",P73&lt;&gt;"")</formula>
    </cfRule>
    <cfRule type="expression" dxfId="365" priority="366">
      <formula>AND(R70="↑",P73&lt;&gt;"")</formula>
    </cfRule>
  </conditionalFormatting>
  <conditionalFormatting sqref="Q70">
    <cfRule type="expression" dxfId="364" priority="367">
      <formula>P73&lt;&gt;""</formula>
    </cfRule>
  </conditionalFormatting>
  <conditionalFormatting sqref="Q71">
    <cfRule type="expression" dxfId="363" priority="368">
      <formula>P73&lt;&gt;""</formula>
    </cfRule>
  </conditionalFormatting>
  <conditionalFormatting sqref="Q72">
    <cfRule type="expression" dxfId="362" priority="369">
      <formula>P73&lt;&gt;""</formula>
    </cfRule>
  </conditionalFormatting>
  <conditionalFormatting sqref="P70">
    <cfRule type="expression" dxfId="361" priority="361">
      <formula>P73&lt;&gt;""</formula>
    </cfRule>
  </conditionalFormatting>
  <conditionalFormatting sqref="P71">
    <cfRule type="expression" dxfId="360" priority="362">
      <formula>P73&lt;&gt;""</formula>
    </cfRule>
  </conditionalFormatting>
  <conditionalFormatting sqref="V72">
    <cfRule type="expression" dxfId="359" priority="354">
      <formula>V73&lt;&gt;""</formula>
    </cfRule>
  </conditionalFormatting>
  <conditionalFormatting sqref="X70">
    <cfRule type="expression" dxfId="358" priority="355">
      <formula>AND(X70="↓",V73&lt;&gt;"")</formula>
    </cfRule>
    <cfRule type="expression" dxfId="357" priority="356">
      <formula>AND(X70="ㅡ",V73&lt;&gt;"")</formula>
    </cfRule>
    <cfRule type="expression" dxfId="356" priority="357">
      <formula>AND(X70="↑",V73&lt;&gt;"")</formula>
    </cfRule>
  </conditionalFormatting>
  <conditionalFormatting sqref="W70">
    <cfRule type="expression" dxfId="355" priority="358">
      <formula>V73&lt;&gt;""</formula>
    </cfRule>
  </conditionalFormatting>
  <conditionalFormatting sqref="W71">
    <cfRule type="expression" dxfId="354" priority="359">
      <formula>V73&lt;&gt;""</formula>
    </cfRule>
  </conditionalFormatting>
  <conditionalFormatting sqref="W72">
    <cfRule type="expression" dxfId="353" priority="360">
      <formula>V73&lt;&gt;""</formula>
    </cfRule>
  </conditionalFormatting>
  <conditionalFormatting sqref="V70">
    <cfRule type="expression" dxfId="352" priority="352">
      <formula>V73&lt;&gt;""</formula>
    </cfRule>
  </conditionalFormatting>
  <conditionalFormatting sqref="V71">
    <cfRule type="expression" dxfId="351" priority="353">
      <formula>V73&lt;&gt;""</formula>
    </cfRule>
  </conditionalFormatting>
  <conditionalFormatting sqref="AB72">
    <cfRule type="expression" dxfId="350" priority="345">
      <formula>AB73&lt;&gt;""</formula>
    </cfRule>
  </conditionalFormatting>
  <conditionalFormatting sqref="AD70">
    <cfRule type="expression" dxfId="349" priority="346">
      <formula>AND(AD70="↓",AB73&lt;&gt;"")</formula>
    </cfRule>
    <cfRule type="expression" dxfId="348" priority="347">
      <formula>AND(AD70="ㅡ",AB73&lt;&gt;"")</formula>
    </cfRule>
    <cfRule type="expression" dxfId="347" priority="348">
      <formula>AND(AD70="↑",AB73&lt;&gt;"")</formula>
    </cfRule>
  </conditionalFormatting>
  <conditionalFormatting sqref="AC70">
    <cfRule type="expression" dxfId="346" priority="349">
      <formula>AB73&lt;&gt;""</formula>
    </cfRule>
  </conditionalFormatting>
  <conditionalFormatting sqref="AC71">
    <cfRule type="expression" dxfId="345" priority="350">
      <formula>AB73&lt;&gt;""</formula>
    </cfRule>
  </conditionalFormatting>
  <conditionalFormatting sqref="AC72">
    <cfRule type="expression" dxfId="344" priority="351">
      <formula>AB73&lt;&gt;""</formula>
    </cfRule>
  </conditionalFormatting>
  <conditionalFormatting sqref="AB70">
    <cfRule type="expression" dxfId="343" priority="343">
      <formula>AB73&lt;&gt;""</formula>
    </cfRule>
  </conditionalFormatting>
  <conditionalFormatting sqref="AB71">
    <cfRule type="expression" dxfId="342" priority="344">
      <formula>AB73&lt;&gt;""</formula>
    </cfRule>
  </conditionalFormatting>
  <conditionalFormatting sqref="AH72">
    <cfRule type="expression" dxfId="341" priority="336">
      <formula>AH73&lt;&gt;""</formula>
    </cfRule>
  </conditionalFormatting>
  <conditionalFormatting sqref="AJ70">
    <cfRule type="expression" dxfId="340" priority="337">
      <formula>AND(AJ70="↓",AH73&lt;&gt;"")</formula>
    </cfRule>
    <cfRule type="expression" dxfId="339" priority="338">
      <formula>AND(AJ70="ㅡ",AH73&lt;&gt;"")</formula>
    </cfRule>
    <cfRule type="expression" dxfId="338" priority="339">
      <formula>AND(AJ70="↑",AH73&lt;&gt;"")</formula>
    </cfRule>
  </conditionalFormatting>
  <conditionalFormatting sqref="AI70">
    <cfRule type="expression" dxfId="337" priority="340">
      <formula>AH73&lt;&gt;""</formula>
    </cfRule>
  </conditionalFormatting>
  <conditionalFormatting sqref="AI71">
    <cfRule type="expression" dxfId="336" priority="341">
      <formula>AH73&lt;&gt;""</formula>
    </cfRule>
  </conditionalFormatting>
  <conditionalFormatting sqref="AI72">
    <cfRule type="expression" dxfId="335" priority="342">
      <formula>AH73&lt;&gt;""</formula>
    </cfRule>
  </conditionalFormatting>
  <conditionalFormatting sqref="AH70">
    <cfRule type="expression" dxfId="334" priority="334">
      <formula>AH73&lt;&gt;""</formula>
    </cfRule>
  </conditionalFormatting>
  <conditionalFormatting sqref="AH71">
    <cfRule type="expression" dxfId="333" priority="335">
      <formula>AH73&lt;&gt;""</formula>
    </cfRule>
  </conditionalFormatting>
  <conditionalFormatting sqref="AN72">
    <cfRule type="expression" dxfId="332" priority="327">
      <formula>AN73&lt;&gt;""</formula>
    </cfRule>
  </conditionalFormatting>
  <conditionalFormatting sqref="AP70">
    <cfRule type="expression" dxfId="331" priority="328">
      <formula>AND(AP70="↓",AN73&lt;&gt;"")</formula>
    </cfRule>
    <cfRule type="expression" dxfId="330" priority="329">
      <formula>AND(AP70="ㅡ",AN73&lt;&gt;"")</formula>
    </cfRule>
    <cfRule type="expression" dxfId="329" priority="330">
      <formula>AND(AP70="↑",AN73&lt;&gt;"")</formula>
    </cfRule>
  </conditionalFormatting>
  <conditionalFormatting sqref="AO70">
    <cfRule type="expression" dxfId="328" priority="331">
      <formula>AN73&lt;&gt;""</formula>
    </cfRule>
  </conditionalFormatting>
  <conditionalFormatting sqref="AO71">
    <cfRule type="expression" dxfId="327" priority="332">
      <formula>AN73&lt;&gt;""</formula>
    </cfRule>
  </conditionalFormatting>
  <conditionalFormatting sqref="AO72">
    <cfRule type="expression" dxfId="326" priority="333">
      <formula>AN73&lt;&gt;""</formula>
    </cfRule>
  </conditionalFormatting>
  <conditionalFormatting sqref="AN70">
    <cfRule type="expression" dxfId="325" priority="325">
      <formula>AN73&lt;&gt;""</formula>
    </cfRule>
  </conditionalFormatting>
  <conditionalFormatting sqref="AN71">
    <cfRule type="expression" dxfId="324" priority="326">
      <formula>AN73&lt;&gt;""</formula>
    </cfRule>
  </conditionalFormatting>
  <conditionalFormatting sqref="AT72">
    <cfRule type="expression" dxfId="323" priority="318">
      <formula>AT73&lt;&gt;""</formula>
    </cfRule>
  </conditionalFormatting>
  <conditionalFormatting sqref="AV70">
    <cfRule type="expression" dxfId="322" priority="319">
      <formula>AND(AV70="↓",AT73&lt;&gt;"")</formula>
    </cfRule>
    <cfRule type="expression" dxfId="321" priority="320">
      <formula>AND(AV70="ㅡ",AT73&lt;&gt;"")</formula>
    </cfRule>
    <cfRule type="expression" dxfId="320" priority="321">
      <formula>AND(AV70="↑",AT73&lt;&gt;"")</formula>
    </cfRule>
  </conditionalFormatting>
  <conditionalFormatting sqref="AU70">
    <cfRule type="expression" dxfId="319" priority="322">
      <formula>AT73&lt;&gt;""</formula>
    </cfRule>
  </conditionalFormatting>
  <conditionalFormatting sqref="AU71">
    <cfRule type="expression" dxfId="318" priority="323">
      <formula>AT73&lt;&gt;""</formula>
    </cfRule>
  </conditionalFormatting>
  <conditionalFormatting sqref="AU72">
    <cfRule type="expression" dxfId="317" priority="324">
      <formula>AT73&lt;&gt;""</formula>
    </cfRule>
  </conditionalFormatting>
  <conditionalFormatting sqref="AT70">
    <cfRule type="expression" dxfId="316" priority="316">
      <formula>AT73&lt;&gt;""</formula>
    </cfRule>
  </conditionalFormatting>
  <conditionalFormatting sqref="AT71">
    <cfRule type="expression" dxfId="315" priority="317">
      <formula>AT73&lt;&gt;""</formula>
    </cfRule>
  </conditionalFormatting>
  <conditionalFormatting sqref="J76">
    <cfRule type="expression" dxfId="314" priority="309">
      <formula>J77&lt;&gt;""</formula>
    </cfRule>
  </conditionalFormatting>
  <conditionalFormatting sqref="L74">
    <cfRule type="expression" dxfId="313" priority="310">
      <formula>AND(L74="↓",J77&lt;&gt;"")</formula>
    </cfRule>
    <cfRule type="expression" dxfId="312" priority="311">
      <formula>AND(L74="ㅡ",J77&lt;&gt;"")</formula>
    </cfRule>
    <cfRule type="expression" dxfId="311" priority="312">
      <formula>AND(L74="↑",J77&lt;&gt;"")</formula>
    </cfRule>
  </conditionalFormatting>
  <conditionalFormatting sqref="K74">
    <cfRule type="expression" dxfId="310" priority="313">
      <formula>J77&lt;&gt;""</formula>
    </cfRule>
  </conditionalFormatting>
  <conditionalFormatting sqref="K75">
    <cfRule type="expression" dxfId="309" priority="314">
      <formula>J77&lt;&gt;""</formula>
    </cfRule>
  </conditionalFormatting>
  <conditionalFormatting sqref="K76">
    <cfRule type="expression" dxfId="308" priority="315">
      <formula>J77&lt;&gt;""</formula>
    </cfRule>
  </conditionalFormatting>
  <conditionalFormatting sqref="J74">
    <cfRule type="expression" dxfId="307" priority="307">
      <formula>J77&lt;&gt;""</formula>
    </cfRule>
  </conditionalFormatting>
  <conditionalFormatting sqref="J75">
    <cfRule type="expression" dxfId="306" priority="308">
      <formula>J77&lt;&gt;""</formula>
    </cfRule>
  </conditionalFormatting>
  <conditionalFormatting sqref="P76">
    <cfRule type="expression" dxfId="305" priority="300">
      <formula>P77&lt;&gt;""</formula>
    </cfRule>
  </conditionalFormatting>
  <conditionalFormatting sqref="R74">
    <cfRule type="expression" dxfId="304" priority="301">
      <formula>AND(R74="↓",P77&lt;&gt;"")</formula>
    </cfRule>
    <cfRule type="expression" dxfId="303" priority="302">
      <formula>AND(R74="ㅡ",P77&lt;&gt;"")</formula>
    </cfRule>
    <cfRule type="expression" dxfId="302" priority="303">
      <formula>AND(R74="↑",P77&lt;&gt;"")</formula>
    </cfRule>
  </conditionalFormatting>
  <conditionalFormatting sqref="Q74">
    <cfRule type="expression" dxfId="301" priority="304">
      <formula>P77&lt;&gt;""</formula>
    </cfRule>
  </conditionalFormatting>
  <conditionalFormatting sqref="Q75">
    <cfRule type="expression" dxfId="300" priority="305">
      <formula>P77&lt;&gt;""</formula>
    </cfRule>
  </conditionalFormatting>
  <conditionalFormatting sqref="Q76">
    <cfRule type="expression" dxfId="299" priority="306">
      <formula>P77&lt;&gt;""</formula>
    </cfRule>
  </conditionalFormatting>
  <conditionalFormatting sqref="P74">
    <cfRule type="expression" dxfId="298" priority="298">
      <formula>P77&lt;&gt;""</formula>
    </cfRule>
  </conditionalFormatting>
  <conditionalFormatting sqref="P75">
    <cfRule type="expression" dxfId="297" priority="299">
      <formula>P77&lt;&gt;""</formula>
    </cfRule>
  </conditionalFormatting>
  <conditionalFormatting sqref="V76">
    <cfRule type="expression" dxfId="296" priority="291">
      <formula>V77&lt;&gt;""</formula>
    </cfRule>
  </conditionalFormatting>
  <conditionalFormatting sqref="X74">
    <cfRule type="expression" dxfId="295" priority="292">
      <formula>AND(X74="↓",V77&lt;&gt;"")</formula>
    </cfRule>
    <cfRule type="expression" dxfId="294" priority="293">
      <formula>AND(X74="ㅡ",V77&lt;&gt;"")</formula>
    </cfRule>
    <cfRule type="expression" dxfId="293" priority="294">
      <formula>AND(X74="↑",V77&lt;&gt;"")</formula>
    </cfRule>
  </conditionalFormatting>
  <conditionalFormatting sqref="W74">
    <cfRule type="expression" dxfId="292" priority="295">
      <formula>V77&lt;&gt;""</formula>
    </cfRule>
  </conditionalFormatting>
  <conditionalFormatting sqref="W75">
    <cfRule type="expression" dxfId="291" priority="296">
      <formula>V77&lt;&gt;""</formula>
    </cfRule>
  </conditionalFormatting>
  <conditionalFormatting sqref="W76">
    <cfRule type="expression" dxfId="290" priority="297">
      <formula>V77&lt;&gt;""</formula>
    </cfRule>
  </conditionalFormatting>
  <conditionalFormatting sqref="V74">
    <cfRule type="expression" dxfId="289" priority="289">
      <formula>V77&lt;&gt;""</formula>
    </cfRule>
  </conditionalFormatting>
  <conditionalFormatting sqref="V75">
    <cfRule type="expression" dxfId="288" priority="290">
      <formula>V77&lt;&gt;""</formula>
    </cfRule>
  </conditionalFormatting>
  <conditionalFormatting sqref="AB76">
    <cfRule type="expression" dxfId="287" priority="282">
      <formula>AB77&lt;&gt;""</formula>
    </cfRule>
  </conditionalFormatting>
  <conditionalFormatting sqref="AD74">
    <cfRule type="expression" dxfId="286" priority="283">
      <formula>AND(AD74="↓",AB77&lt;&gt;"")</formula>
    </cfRule>
    <cfRule type="expression" dxfId="285" priority="284">
      <formula>AND(AD74="ㅡ",AB77&lt;&gt;"")</formula>
    </cfRule>
    <cfRule type="expression" dxfId="284" priority="285">
      <formula>AND(AD74="↑",AB77&lt;&gt;"")</formula>
    </cfRule>
  </conditionalFormatting>
  <conditionalFormatting sqref="AC74">
    <cfRule type="expression" dxfId="283" priority="286">
      <formula>AB77&lt;&gt;""</formula>
    </cfRule>
  </conditionalFormatting>
  <conditionalFormatting sqref="AC75">
    <cfRule type="expression" dxfId="282" priority="287">
      <formula>AB77&lt;&gt;""</formula>
    </cfRule>
  </conditionalFormatting>
  <conditionalFormatting sqref="AC76">
    <cfRule type="expression" dxfId="281" priority="288">
      <formula>AB77&lt;&gt;""</formula>
    </cfRule>
  </conditionalFormatting>
  <conditionalFormatting sqref="AB74">
    <cfRule type="expression" dxfId="280" priority="280">
      <formula>AB77&lt;&gt;""</formula>
    </cfRule>
  </conditionalFormatting>
  <conditionalFormatting sqref="AB75">
    <cfRule type="expression" dxfId="279" priority="281">
      <formula>AB77&lt;&gt;""</formula>
    </cfRule>
  </conditionalFormatting>
  <conditionalFormatting sqref="AH76">
    <cfRule type="expression" dxfId="278" priority="273">
      <formula>AH77&lt;&gt;""</formula>
    </cfRule>
  </conditionalFormatting>
  <conditionalFormatting sqref="AJ74">
    <cfRule type="expression" dxfId="277" priority="274">
      <formula>AND(AJ74="↓",AH77&lt;&gt;"")</formula>
    </cfRule>
    <cfRule type="expression" dxfId="276" priority="275">
      <formula>AND(AJ74="ㅡ",AH77&lt;&gt;"")</formula>
    </cfRule>
    <cfRule type="expression" dxfId="275" priority="276">
      <formula>AND(AJ74="↑",AH77&lt;&gt;"")</formula>
    </cfRule>
  </conditionalFormatting>
  <conditionalFormatting sqref="AI74">
    <cfRule type="expression" dxfId="274" priority="277">
      <formula>AH77&lt;&gt;""</formula>
    </cfRule>
  </conditionalFormatting>
  <conditionalFormatting sqref="AI75">
    <cfRule type="expression" dxfId="273" priority="278">
      <formula>AH77&lt;&gt;""</formula>
    </cfRule>
  </conditionalFormatting>
  <conditionalFormatting sqref="AI76">
    <cfRule type="expression" dxfId="272" priority="279">
      <formula>AH77&lt;&gt;""</formula>
    </cfRule>
  </conditionalFormatting>
  <conditionalFormatting sqref="AH74">
    <cfRule type="expression" dxfId="271" priority="271">
      <formula>AH77&lt;&gt;""</formula>
    </cfRule>
  </conditionalFormatting>
  <conditionalFormatting sqref="AH75">
    <cfRule type="expression" dxfId="270" priority="272">
      <formula>AH77&lt;&gt;""</formula>
    </cfRule>
  </conditionalFormatting>
  <conditionalFormatting sqref="AN76">
    <cfRule type="expression" dxfId="269" priority="264">
      <formula>AN77&lt;&gt;""</formula>
    </cfRule>
  </conditionalFormatting>
  <conditionalFormatting sqref="AP74">
    <cfRule type="expression" dxfId="268" priority="265">
      <formula>AND(AP74="↓",AN77&lt;&gt;"")</formula>
    </cfRule>
    <cfRule type="expression" dxfId="267" priority="266">
      <formula>AND(AP74="ㅡ",AN77&lt;&gt;"")</formula>
    </cfRule>
    <cfRule type="expression" dxfId="266" priority="267">
      <formula>AND(AP74="↑",AN77&lt;&gt;"")</formula>
    </cfRule>
  </conditionalFormatting>
  <conditionalFormatting sqref="AO74">
    <cfRule type="expression" dxfId="265" priority="268">
      <formula>AN77&lt;&gt;""</formula>
    </cfRule>
  </conditionalFormatting>
  <conditionalFormatting sqref="AO75">
    <cfRule type="expression" dxfId="264" priority="269">
      <formula>AN77&lt;&gt;""</formula>
    </cfRule>
  </conditionalFormatting>
  <conditionalFormatting sqref="AO76">
    <cfRule type="expression" dxfId="263" priority="270">
      <formula>AN77&lt;&gt;""</formula>
    </cfRule>
  </conditionalFormatting>
  <conditionalFormatting sqref="AN74">
    <cfRule type="expression" dxfId="262" priority="262">
      <formula>AN77&lt;&gt;""</formula>
    </cfRule>
  </conditionalFormatting>
  <conditionalFormatting sqref="AN75">
    <cfRule type="expression" dxfId="261" priority="263">
      <formula>AN77&lt;&gt;""</formula>
    </cfRule>
  </conditionalFormatting>
  <conditionalFormatting sqref="AT76">
    <cfRule type="expression" dxfId="260" priority="255">
      <formula>AT77&lt;&gt;""</formula>
    </cfRule>
  </conditionalFormatting>
  <conditionalFormatting sqref="AV74">
    <cfRule type="expression" dxfId="259" priority="256">
      <formula>AND(AV74="↓",AT77&lt;&gt;"")</formula>
    </cfRule>
    <cfRule type="expression" dxfId="258" priority="257">
      <formula>AND(AV74="ㅡ",AT77&lt;&gt;"")</formula>
    </cfRule>
    <cfRule type="expression" dxfId="257" priority="258">
      <formula>AND(AV74="↑",AT77&lt;&gt;"")</formula>
    </cfRule>
  </conditionalFormatting>
  <conditionalFormatting sqref="AU74">
    <cfRule type="expression" dxfId="256" priority="259">
      <formula>AT77&lt;&gt;""</formula>
    </cfRule>
  </conditionalFormatting>
  <conditionalFormatting sqref="AU75">
    <cfRule type="expression" dxfId="255" priority="260">
      <formula>AT77&lt;&gt;""</formula>
    </cfRule>
  </conditionalFormatting>
  <conditionalFormatting sqref="AU76">
    <cfRule type="expression" dxfId="254" priority="261">
      <formula>AT77&lt;&gt;""</formula>
    </cfRule>
  </conditionalFormatting>
  <conditionalFormatting sqref="AT74">
    <cfRule type="expression" dxfId="253" priority="253">
      <formula>AT77&lt;&gt;""</formula>
    </cfRule>
  </conditionalFormatting>
  <conditionalFormatting sqref="AT75">
    <cfRule type="expression" dxfId="252" priority="254">
      <formula>AT77&lt;&gt;""</formula>
    </cfRule>
  </conditionalFormatting>
  <conditionalFormatting sqref="J80">
    <cfRule type="expression" dxfId="251" priority="246">
      <formula>J81&lt;&gt;""</formula>
    </cfRule>
  </conditionalFormatting>
  <conditionalFormatting sqref="L78">
    <cfRule type="expression" dxfId="250" priority="247">
      <formula>AND(L78="↓",J81&lt;&gt;"")</formula>
    </cfRule>
    <cfRule type="expression" dxfId="249" priority="248">
      <formula>AND(L78="ㅡ",J81&lt;&gt;"")</formula>
    </cfRule>
    <cfRule type="expression" dxfId="248" priority="249">
      <formula>AND(L78="↑",J81&lt;&gt;"")</formula>
    </cfRule>
  </conditionalFormatting>
  <conditionalFormatting sqref="K78">
    <cfRule type="expression" dxfId="247" priority="250">
      <formula>J81&lt;&gt;""</formula>
    </cfRule>
  </conditionalFormatting>
  <conditionalFormatting sqref="K79">
    <cfRule type="expression" dxfId="246" priority="251">
      <formula>J81&lt;&gt;""</formula>
    </cfRule>
  </conditionalFormatting>
  <conditionalFormatting sqref="K80">
    <cfRule type="expression" dxfId="245" priority="252">
      <formula>J81&lt;&gt;""</formula>
    </cfRule>
  </conditionalFormatting>
  <conditionalFormatting sqref="J78">
    <cfRule type="expression" dxfId="244" priority="244">
      <formula>J81&lt;&gt;""</formula>
    </cfRule>
  </conditionalFormatting>
  <conditionalFormatting sqref="J79">
    <cfRule type="expression" dxfId="243" priority="245">
      <formula>J81&lt;&gt;""</formula>
    </cfRule>
  </conditionalFormatting>
  <conditionalFormatting sqref="P80">
    <cfRule type="expression" dxfId="242" priority="237">
      <formula>P81&lt;&gt;""</formula>
    </cfRule>
  </conditionalFormatting>
  <conditionalFormatting sqref="R78">
    <cfRule type="expression" dxfId="241" priority="238">
      <formula>AND(R78="↓",P81&lt;&gt;"")</formula>
    </cfRule>
    <cfRule type="expression" dxfId="240" priority="239">
      <formula>AND(R78="ㅡ",P81&lt;&gt;"")</formula>
    </cfRule>
    <cfRule type="expression" dxfId="239" priority="240">
      <formula>AND(R78="↑",P81&lt;&gt;"")</formula>
    </cfRule>
  </conditionalFormatting>
  <conditionalFormatting sqref="Q78">
    <cfRule type="expression" dxfId="238" priority="241">
      <formula>P81&lt;&gt;""</formula>
    </cfRule>
  </conditionalFormatting>
  <conditionalFormatting sqref="Q79">
    <cfRule type="expression" dxfId="237" priority="242">
      <formula>P81&lt;&gt;""</formula>
    </cfRule>
  </conditionalFormatting>
  <conditionalFormatting sqref="Q80">
    <cfRule type="expression" dxfId="236" priority="243">
      <formula>P81&lt;&gt;""</formula>
    </cfRule>
  </conditionalFormatting>
  <conditionalFormatting sqref="P78">
    <cfRule type="expression" dxfId="235" priority="235">
      <formula>P81&lt;&gt;""</formula>
    </cfRule>
  </conditionalFormatting>
  <conditionalFormatting sqref="P79">
    <cfRule type="expression" dxfId="234" priority="236">
      <formula>P81&lt;&gt;""</formula>
    </cfRule>
  </conditionalFormatting>
  <conditionalFormatting sqref="V80">
    <cfRule type="expression" dxfId="233" priority="228">
      <formula>V81&lt;&gt;""</formula>
    </cfRule>
  </conditionalFormatting>
  <conditionalFormatting sqref="X78">
    <cfRule type="expression" dxfId="232" priority="229">
      <formula>AND(X78="↓",V81&lt;&gt;"")</formula>
    </cfRule>
    <cfRule type="expression" dxfId="231" priority="230">
      <formula>AND(X78="ㅡ",V81&lt;&gt;"")</formula>
    </cfRule>
    <cfRule type="expression" dxfId="230" priority="231">
      <formula>AND(X78="↑",V81&lt;&gt;"")</formula>
    </cfRule>
  </conditionalFormatting>
  <conditionalFormatting sqref="W78">
    <cfRule type="expression" dxfId="229" priority="232">
      <formula>V81&lt;&gt;""</formula>
    </cfRule>
  </conditionalFormatting>
  <conditionalFormatting sqref="W79">
    <cfRule type="expression" dxfId="228" priority="233">
      <formula>V81&lt;&gt;""</formula>
    </cfRule>
  </conditionalFormatting>
  <conditionalFormatting sqref="W80">
    <cfRule type="expression" dxfId="227" priority="234">
      <formula>V81&lt;&gt;""</formula>
    </cfRule>
  </conditionalFormatting>
  <conditionalFormatting sqref="V78">
    <cfRule type="expression" dxfId="226" priority="226">
      <formula>V81&lt;&gt;""</formula>
    </cfRule>
  </conditionalFormatting>
  <conditionalFormatting sqref="V79">
    <cfRule type="expression" dxfId="225" priority="227">
      <formula>V81&lt;&gt;""</formula>
    </cfRule>
  </conditionalFormatting>
  <conditionalFormatting sqref="AB80">
    <cfRule type="expression" dxfId="224" priority="219">
      <formula>AB81&lt;&gt;""</formula>
    </cfRule>
  </conditionalFormatting>
  <conditionalFormatting sqref="AD78">
    <cfRule type="expression" dxfId="223" priority="220">
      <formula>AND(AD78="↓",AB81&lt;&gt;"")</formula>
    </cfRule>
    <cfRule type="expression" dxfId="222" priority="221">
      <formula>AND(AD78="ㅡ",AB81&lt;&gt;"")</formula>
    </cfRule>
    <cfRule type="expression" dxfId="221" priority="222">
      <formula>AND(AD78="↑",AB81&lt;&gt;"")</formula>
    </cfRule>
  </conditionalFormatting>
  <conditionalFormatting sqref="AC78">
    <cfRule type="expression" dxfId="220" priority="223">
      <formula>AB81&lt;&gt;""</formula>
    </cfRule>
  </conditionalFormatting>
  <conditionalFormatting sqref="AC79">
    <cfRule type="expression" dxfId="219" priority="224">
      <formula>AB81&lt;&gt;""</formula>
    </cfRule>
  </conditionalFormatting>
  <conditionalFormatting sqref="AC80">
    <cfRule type="expression" dxfId="218" priority="225">
      <formula>AB81&lt;&gt;""</formula>
    </cfRule>
  </conditionalFormatting>
  <conditionalFormatting sqref="AB78">
    <cfRule type="expression" dxfId="217" priority="217">
      <formula>AB81&lt;&gt;""</formula>
    </cfRule>
  </conditionalFormatting>
  <conditionalFormatting sqref="AB79">
    <cfRule type="expression" dxfId="216" priority="218">
      <formula>AB81&lt;&gt;""</formula>
    </cfRule>
  </conditionalFormatting>
  <conditionalFormatting sqref="AH80">
    <cfRule type="expression" dxfId="215" priority="210">
      <formula>AH81&lt;&gt;""</formula>
    </cfRule>
  </conditionalFormatting>
  <conditionalFormatting sqref="AJ78">
    <cfRule type="expression" dxfId="214" priority="211">
      <formula>AND(AJ78="↓",AH81&lt;&gt;"")</formula>
    </cfRule>
    <cfRule type="expression" dxfId="213" priority="212">
      <formula>AND(AJ78="ㅡ",AH81&lt;&gt;"")</formula>
    </cfRule>
    <cfRule type="expression" dxfId="212" priority="213">
      <formula>AND(AJ78="↑",AH81&lt;&gt;"")</formula>
    </cfRule>
  </conditionalFormatting>
  <conditionalFormatting sqref="AI78">
    <cfRule type="expression" dxfId="211" priority="214">
      <formula>AH81&lt;&gt;""</formula>
    </cfRule>
  </conditionalFormatting>
  <conditionalFormatting sqref="AI79">
    <cfRule type="expression" dxfId="210" priority="215">
      <formula>AH81&lt;&gt;""</formula>
    </cfRule>
  </conditionalFormatting>
  <conditionalFormatting sqref="AI80">
    <cfRule type="expression" dxfId="209" priority="216">
      <formula>AH81&lt;&gt;""</formula>
    </cfRule>
  </conditionalFormatting>
  <conditionalFormatting sqref="AH78">
    <cfRule type="expression" dxfId="208" priority="208">
      <formula>AH81&lt;&gt;""</formula>
    </cfRule>
  </conditionalFormatting>
  <conditionalFormatting sqref="AH79">
    <cfRule type="expression" dxfId="207" priority="209">
      <formula>AH81&lt;&gt;""</formula>
    </cfRule>
  </conditionalFormatting>
  <conditionalFormatting sqref="AN80">
    <cfRule type="expression" dxfId="206" priority="201">
      <formula>AN81&lt;&gt;""</formula>
    </cfRule>
  </conditionalFormatting>
  <conditionalFormatting sqref="AP78">
    <cfRule type="expression" dxfId="205" priority="202">
      <formula>AND(AP78="↓",AN81&lt;&gt;"")</formula>
    </cfRule>
    <cfRule type="expression" dxfId="204" priority="203">
      <formula>AND(AP78="ㅡ",AN81&lt;&gt;"")</formula>
    </cfRule>
    <cfRule type="expression" dxfId="203" priority="204">
      <formula>AND(AP78="↑",AN81&lt;&gt;"")</formula>
    </cfRule>
  </conditionalFormatting>
  <conditionalFormatting sqref="AO78">
    <cfRule type="expression" dxfId="202" priority="205">
      <formula>AN81&lt;&gt;""</formula>
    </cfRule>
  </conditionalFormatting>
  <conditionalFormatting sqref="AO79">
    <cfRule type="expression" dxfId="201" priority="206">
      <formula>AN81&lt;&gt;""</formula>
    </cfRule>
  </conditionalFormatting>
  <conditionalFormatting sqref="AO80">
    <cfRule type="expression" dxfId="200" priority="207">
      <formula>AN81&lt;&gt;""</formula>
    </cfRule>
  </conditionalFormatting>
  <conditionalFormatting sqref="AN78">
    <cfRule type="expression" dxfId="199" priority="199">
      <formula>AN81&lt;&gt;""</formula>
    </cfRule>
  </conditionalFormatting>
  <conditionalFormatting sqref="AN79">
    <cfRule type="expression" dxfId="198" priority="200">
      <formula>AN81&lt;&gt;""</formula>
    </cfRule>
  </conditionalFormatting>
  <conditionalFormatting sqref="AT80">
    <cfRule type="expression" dxfId="197" priority="192">
      <formula>AT81&lt;&gt;""</formula>
    </cfRule>
  </conditionalFormatting>
  <conditionalFormatting sqref="AV78">
    <cfRule type="expression" dxfId="196" priority="193">
      <formula>AND(AV78="↓",AT81&lt;&gt;"")</formula>
    </cfRule>
    <cfRule type="expression" dxfId="195" priority="194">
      <formula>AND(AV78="ㅡ",AT81&lt;&gt;"")</formula>
    </cfRule>
    <cfRule type="expression" dxfId="194" priority="195">
      <formula>AND(AV78="↑",AT81&lt;&gt;"")</formula>
    </cfRule>
  </conditionalFormatting>
  <conditionalFormatting sqref="AU78">
    <cfRule type="expression" dxfId="193" priority="196">
      <formula>AT81&lt;&gt;""</formula>
    </cfRule>
  </conditionalFormatting>
  <conditionalFormatting sqref="AU79">
    <cfRule type="expression" dxfId="192" priority="197">
      <formula>AT81&lt;&gt;""</formula>
    </cfRule>
  </conditionalFormatting>
  <conditionalFormatting sqref="AU80">
    <cfRule type="expression" dxfId="191" priority="198">
      <formula>AT81&lt;&gt;""</formula>
    </cfRule>
  </conditionalFormatting>
  <conditionalFormatting sqref="AT78">
    <cfRule type="expression" dxfId="190" priority="190">
      <formula>AT81&lt;&gt;""</formula>
    </cfRule>
  </conditionalFormatting>
  <conditionalFormatting sqref="AT79">
    <cfRule type="expression" dxfId="189" priority="191">
      <formula>AT81&lt;&gt;""</formula>
    </cfRule>
  </conditionalFormatting>
  <conditionalFormatting sqref="J84">
    <cfRule type="expression" dxfId="188" priority="183">
      <formula>J85&lt;&gt;""</formula>
    </cfRule>
  </conditionalFormatting>
  <conditionalFormatting sqref="L82">
    <cfRule type="expression" dxfId="187" priority="184">
      <formula>AND(L82="↓",J85&lt;&gt;"")</formula>
    </cfRule>
    <cfRule type="expression" dxfId="186" priority="185">
      <formula>AND(L82="ㅡ",J85&lt;&gt;"")</formula>
    </cfRule>
    <cfRule type="expression" dxfId="185" priority="186">
      <formula>AND(L82="↑",J85&lt;&gt;"")</formula>
    </cfRule>
  </conditionalFormatting>
  <conditionalFormatting sqref="K82">
    <cfRule type="expression" dxfId="184" priority="187">
      <formula>J85&lt;&gt;""</formula>
    </cfRule>
  </conditionalFormatting>
  <conditionalFormatting sqref="K83">
    <cfRule type="expression" dxfId="183" priority="188">
      <formula>J85&lt;&gt;""</formula>
    </cfRule>
  </conditionalFormatting>
  <conditionalFormatting sqref="K84">
    <cfRule type="expression" dxfId="182" priority="189">
      <formula>J85&lt;&gt;""</formula>
    </cfRule>
  </conditionalFormatting>
  <conditionalFormatting sqref="J82">
    <cfRule type="expression" dxfId="181" priority="181">
      <formula>J85&lt;&gt;""</formula>
    </cfRule>
  </conditionalFormatting>
  <conditionalFormatting sqref="J83">
    <cfRule type="expression" dxfId="180" priority="182">
      <formula>J85&lt;&gt;""</formula>
    </cfRule>
  </conditionalFormatting>
  <conditionalFormatting sqref="P84">
    <cfRule type="expression" dxfId="179" priority="174">
      <formula>P85&lt;&gt;""</formula>
    </cfRule>
  </conditionalFormatting>
  <conditionalFormatting sqref="R82">
    <cfRule type="expression" dxfId="178" priority="175">
      <formula>AND(R82="↓",P85&lt;&gt;"")</formula>
    </cfRule>
    <cfRule type="expression" dxfId="177" priority="176">
      <formula>AND(R82="ㅡ",P85&lt;&gt;"")</formula>
    </cfRule>
    <cfRule type="expression" dxfId="176" priority="177">
      <formula>AND(R82="↑",P85&lt;&gt;"")</formula>
    </cfRule>
  </conditionalFormatting>
  <conditionalFormatting sqref="Q82">
    <cfRule type="expression" dxfId="175" priority="178">
      <formula>P85&lt;&gt;""</formula>
    </cfRule>
  </conditionalFormatting>
  <conditionalFormatting sqref="Q83">
    <cfRule type="expression" dxfId="174" priority="179">
      <formula>P85&lt;&gt;""</formula>
    </cfRule>
  </conditionalFormatting>
  <conditionalFormatting sqref="Q84">
    <cfRule type="expression" dxfId="173" priority="180">
      <formula>P85&lt;&gt;""</formula>
    </cfRule>
  </conditionalFormatting>
  <conditionalFormatting sqref="P82">
    <cfRule type="expression" dxfId="172" priority="172">
      <formula>P85&lt;&gt;""</formula>
    </cfRule>
  </conditionalFormatting>
  <conditionalFormatting sqref="P83">
    <cfRule type="expression" dxfId="171" priority="173">
      <formula>P85&lt;&gt;""</formula>
    </cfRule>
  </conditionalFormatting>
  <conditionalFormatting sqref="V84">
    <cfRule type="expression" dxfId="170" priority="165">
      <formula>V85&lt;&gt;""</formula>
    </cfRule>
  </conditionalFormatting>
  <conditionalFormatting sqref="X82">
    <cfRule type="expression" dxfId="169" priority="166">
      <formula>AND(X82="↓",V85&lt;&gt;"")</formula>
    </cfRule>
    <cfRule type="expression" dxfId="168" priority="167">
      <formula>AND(X82="ㅡ",V85&lt;&gt;"")</formula>
    </cfRule>
    <cfRule type="expression" dxfId="167" priority="168">
      <formula>AND(X82="↑",V85&lt;&gt;"")</formula>
    </cfRule>
  </conditionalFormatting>
  <conditionalFormatting sqref="W82">
    <cfRule type="expression" dxfId="166" priority="169">
      <formula>V85&lt;&gt;""</formula>
    </cfRule>
  </conditionalFormatting>
  <conditionalFormatting sqref="W83">
    <cfRule type="expression" dxfId="165" priority="170">
      <formula>V85&lt;&gt;""</formula>
    </cfRule>
  </conditionalFormatting>
  <conditionalFormatting sqref="W84">
    <cfRule type="expression" dxfId="164" priority="171">
      <formula>V85&lt;&gt;""</formula>
    </cfRule>
  </conditionalFormatting>
  <conditionalFormatting sqref="V82">
    <cfRule type="expression" dxfId="163" priority="163">
      <formula>V85&lt;&gt;""</formula>
    </cfRule>
  </conditionalFormatting>
  <conditionalFormatting sqref="V83">
    <cfRule type="expression" dxfId="162" priority="164">
      <formula>V85&lt;&gt;""</formula>
    </cfRule>
  </conditionalFormatting>
  <conditionalFormatting sqref="AB84">
    <cfRule type="expression" dxfId="161" priority="156">
      <formula>AB85&lt;&gt;""</formula>
    </cfRule>
  </conditionalFormatting>
  <conditionalFormatting sqref="AD82">
    <cfRule type="expression" dxfId="160" priority="157">
      <formula>AND(AD82="↓",AB85&lt;&gt;"")</formula>
    </cfRule>
    <cfRule type="expression" dxfId="159" priority="158">
      <formula>AND(AD82="ㅡ",AB85&lt;&gt;"")</formula>
    </cfRule>
    <cfRule type="expression" dxfId="158" priority="159">
      <formula>AND(AD82="↑",AB85&lt;&gt;"")</formula>
    </cfRule>
  </conditionalFormatting>
  <conditionalFormatting sqref="AC82">
    <cfRule type="expression" dxfId="157" priority="160">
      <formula>AB85&lt;&gt;""</formula>
    </cfRule>
  </conditionalFormatting>
  <conditionalFormatting sqref="AC83">
    <cfRule type="expression" dxfId="156" priority="161">
      <formula>AB85&lt;&gt;""</formula>
    </cfRule>
  </conditionalFormatting>
  <conditionalFormatting sqref="AC84">
    <cfRule type="expression" dxfId="155" priority="162">
      <formula>AB85&lt;&gt;""</formula>
    </cfRule>
  </conditionalFormatting>
  <conditionalFormatting sqref="AB82">
    <cfRule type="expression" dxfId="154" priority="154">
      <formula>AB85&lt;&gt;""</formula>
    </cfRule>
  </conditionalFormatting>
  <conditionalFormatting sqref="AB83">
    <cfRule type="expression" dxfId="153" priority="155">
      <formula>AB85&lt;&gt;""</formula>
    </cfRule>
  </conditionalFormatting>
  <conditionalFormatting sqref="AH84">
    <cfRule type="expression" dxfId="152" priority="147">
      <formula>AH85&lt;&gt;""</formula>
    </cfRule>
  </conditionalFormatting>
  <conditionalFormatting sqref="AJ82">
    <cfRule type="expression" dxfId="151" priority="148">
      <formula>AND(AJ82="↓",AH85&lt;&gt;"")</formula>
    </cfRule>
    <cfRule type="expression" dxfId="150" priority="149">
      <formula>AND(AJ82="ㅡ",AH85&lt;&gt;"")</formula>
    </cfRule>
    <cfRule type="expression" dxfId="149" priority="150">
      <formula>AND(AJ82="↑",AH85&lt;&gt;"")</formula>
    </cfRule>
  </conditionalFormatting>
  <conditionalFormatting sqref="AI82">
    <cfRule type="expression" dxfId="148" priority="151">
      <formula>AH85&lt;&gt;""</formula>
    </cfRule>
  </conditionalFormatting>
  <conditionalFormatting sqref="AI83">
    <cfRule type="expression" dxfId="147" priority="152">
      <formula>AH85&lt;&gt;""</formula>
    </cfRule>
  </conditionalFormatting>
  <conditionalFormatting sqref="AI84">
    <cfRule type="expression" dxfId="146" priority="153">
      <formula>AH85&lt;&gt;""</formula>
    </cfRule>
  </conditionalFormatting>
  <conditionalFormatting sqref="AH82">
    <cfRule type="expression" dxfId="145" priority="145">
      <formula>AH85&lt;&gt;""</formula>
    </cfRule>
  </conditionalFormatting>
  <conditionalFormatting sqref="AH83">
    <cfRule type="expression" dxfId="144" priority="146">
      <formula>AH85&lt;&gt;""</formula>
    </cfRule>
  </conditionalFormatting>
  <conditionalFormatting sqref="AN84">
    <cfRule type="expression" dxfId="143" priority="138">
      <formula>AN85&lt;&gt;""</formula>
    </cfRule>
  </conditionalFormatting>
  <conditionalFormatting sqref="AP82">
    <cfRule type="expression" dxfId="142" priority="139">
      <formula>AND(AP82="↓",AN85&lt;&gt;"")</formula>
    </cfRule>
    <cfRule type="expression" dxfId="141" priority="140">
      <formula>AND(AP82="ㅡ",AN85&lt;&gt;"")</formula>
    </cfRule>
    <cfRule type="expression" dxfId="140" priority="141">
      <formula>AND(AP82="↑",AN85&lt;&gt;"")</formula>
    </cfRule>
  </conditionalFormatting>
  <conditionalFormatting sqref="AO82">
    <cfRule type="expression" dxfId="139" priority="142">
      <formula>AN85&lt;&gt;""</formula>
    </cfRule>
  </conditionalFormatting>
  <conditionalFormatting sqref="AO83">
    <cfRule type="expression" dxfId="138" priority="143">
      <formula>AN85&lt;&gt;""</formula>
    </cfRule>
  </conditionalFormatting>
  <conditionalFormatting sqref="AO84">
    <cfRule type="expression" dxfId="137" priority="144">
      <formula>AN85&lt;&gt;""</formula>
    </cfRule>
  </conditionalFormatting>
  <conditionalFormatting sqref="AN82">
    <cfRule type="expression" dxfId="136" priority="136">
      <formula>AN85&lt;&gt;""</formula>
    </cfRule>
  </conditionalFormatting>
  <conditionalFormatting sqref="AN83">
    <cfRule type="expression" dxfId="135" priority="137">
      <formula>AN85&lt;&gt;""</formula>
    </cfRule>
  </conditionalFormatting>
  <conditionalFormatting sqref="AT84">
    <cfRule type="expression" dxfId="134" priority="129">
      <formula>AT85&lt;&gt;""</formula>
    </cfRule>
  </conditionalFormatting>
  <conditionalFormatting sqref="AV82">
    <cfRule type="expression" dxfId="133" priority="130">
      <formula>AND(AV82="↓",AT85&lt;&gt;"")</formula>
    </cfRule>
    <cfRule type="expression" dxfId="132" priority="131">
      <formula>AND(AV82="ㅡ",AT85&lt;&gt;"")</formula>
    </cfRule>
    <cfRule type="expression" dxfId="131" priority="132">
      <formula>AND(AV82="↑",AT85&lt;&gt;"")</formula>
    </cfRule>
  </conditionalFormatting>
  <conditionalFormatting sqref="AU82">
    <cfRule type="expression" dxfId="130" priority="133">
      <formula>AT85&lt;&gt;""</formula>
    </cfRule>
  </conditionalFormatting>
  <conditionalFormatting sqref="AU83">
    <cfRule type="expression" dxfId="129" priority="134">
      <formula>AT85&lt;&gt;""</formula>
    </cfRule>
  </conditionalFormatting>
  <conditionalFormatting sqref="AU84">
    <cfRule type="expression" dxfId="128" priority="135">
      <formula>AT85&lt;&gt;""</formula>
    </cfRule>
  </conditionalFormatting>
  <conditionalFormatting sqref="AT82">
    <cfRule type="expression" dxfId="127" priority="127">
      <formula>AT85&lt;&gt;""</formula>
    </cfRule>
  </conditionalFormatting>
  <conditionalFormatting sqref="AT83">
    <cfRule type="expression" dxfId="126" priority="128">
      <formula>AT85&lt;&gt;""</formula>
    </cfRule>
  </conditionalFormatting>
  <conditionalFormatting sqref="J88">
    <cfRule type="expression" dxfId="125" priority="120">
      <formula>J89&lt;&gt;""</formula>
    </cfRule>
  </conditionalFormatting>
  <conditionalFormatting sqref="L86">
    <cfRule type="expression" dxfId="124" priority="121">
      <formula>AND(L86="↓",J89&lt;&gt;"")</formula>
    </cfRule>
    <cfRule type="expression" dxfId="123" priority="122">
      <formula>AND(L86="ㅡ",J89&lt;&gt;"")</formula>
    </cfRule>
    <cfRule type="expression" dxfId="122" priority="123">
      <formula>AND(L86="↑",J89&lt;&gt;"")</formula>
    </cfRule>
  </conditionalFormatting>
  <conditionalFormatting sqref="K86">
    <cfRule type="expression" dxfId="121" priority="124">
      <formula>J89&lt;&gt;""</formula>
    </cfRule>
  </conditionalFormatting>
  <conditionalFormatting sqref="K87">
    <cfRule type="expression" dxfId="120" priority="125">
      <formula>J89&lt;&gt;""</formula>
    </cfRule>
  </conditionalFormatting>
  <conditionalFormatting sqref="K88">
    <cfRule type="expression" dxfId="119" priority="126">
      <formula>J89&lt;&gt;""</formula>
    </cfRule>
  </conditionalFormatting>
  <conditionalFormatting sqref="J86">
    <cfRule type="expression" dxfId="118" priority="118">
      <formula>J89&lt;&gt;""</formula>
    </cfRule>
  </conditionalFormatting>
  <conditionalFormatting sqref="J87">
    <cfRule type="expression" dxfId="117" priority="119">
      <formula>J89&lt;&gt;""</formula>
    </cfRule>
  </conditionalFormatting>
  <conditionalFormatting sqref="P88">
    <cfRule type="expression" dxfId="116" priority="111">
      <formula>P89&lt;&gt;""</formula>
    </cfRule>
  </conditionalFormatting>
  <conditionalFormatting sqref="R86">
    <cfRule type="expression" dxfId="115" priority="112">
      <formula>AND(R86="↓",P89&lt;&gt;"")</formula>
    </cfRule>
    <cfRule type="expression" dxfId="114" priority="113">
      <formula>AND(R86="ㅡ",P89&lt;&gt;"")</formula>
    </cfRule>
    <cfRule type="expression" dxfId="113" priority="114">
      <formula>AND(R86="↑",P89&lt;&gt;"")</formula>
    </cfRule>
  </conditionalFormatting>
  <conditionalFormatting sqref="Q86">
    <cfRule type="expression" dxfId="112" priority="115">
      <formula>P89&lt;&gt;""</formula>
    </cfRule>
  </conditionalFormatting>
  <conditionalFormatting sqref="Q87">
    <cfRule type="expression" dxfId="111" priority="116">
      <formula>P89&lt;&gt;""</formula>
    </cfRule>
  </conditionalFormatting>
  <conditionalFormatting sqref="Q88">
    <cfRule type="expression" dxfId="110" priority="117">
      <formula>P89&lt;&gt;""</formula>
    </cfRule>
  </conditionalFormatting>
  <conditionalFormatting sqref="P86">
    <cfRule type="expression" dxfId="109" priority="109">
      <formula>P89&lt;&gt;""</formula>
    </cfRule>
  </conditionalFormatting>
  <conditionalFormatting sqref="P87">
    <cfRule type="expression" dxfId="108" priority="110">
      <formula>P89&lt;&gt;""</formula>
    </cfRule>
  </conditionalFormatting>
  <conditionalFormatting sqref="V88">
    <cfRule type="expression" dxfId="107" priority="102">
      <formula>V89&lt;&gt;""</formula>
    </cfRule>
  </conditionalFormatting>
  <conditionalFormatting sqref="X86">
    <cfRule type="expression" dxfId="106" priority="103">
      <formula>AND(X86="↓",V89&lt;&gt;"")</formula>
    </cfRule>
    <cfRule type="expression" dxfId="105" priority="104">
      <formula>AND(X86="ㅡ",V89&lt;&gt;"")</formula>
    </cfRule>
    <cfRule type="expression" dxfId="104" priority="105">
      <formula>AND(X86="↑",V89&lt;&gt;"")</formula>
    </cfRule>
  </conditionalFormatting>
  <conditionalFormatting sqref="W86">
    <cfRule type="expression" dxfId="103" priority="106">
      <formula>V89&lt;&gt;""</formula>
    </cfRule>
  </conditionalFormatting>
  <conditionalFormatting sqref="W87">
    <cfRule type="expression" dxfId="102" priority="107">
      <formula>V89&lt;&gt;""</formula>
    </cfRule>
  </conditionalFormatting>
  <conditionalFormatting sqref="W88">
    <cfRule type="expression" dxfId="101" priority="108">
      <formula>V89&lt;&gt;""</formula>
    </cfRule>
  </conditionalFormatting>
  <conditionalFormatting sqref="V86">
    <cfRule type="expression" dxfId="100" priority="100">
      <formula>V89&lt;&gt;""</formula>
    </cfRule>
  </conditionalFormatting>
  <conditionalFormatting sqref="V87">
    <cfRule type="expression" dxfId="99" priority="101">
      <formula>V89&lt;&gt;""</formula>
    </cfRule>
  </conditionalFormatting>
  <conditionalFormatting sqref="AB88">
    <cfRule type="expression" dxfId="98" priority="93">
      <formula>AB89&lt;&gt;""</formula>
    </cfRule>
  </conditionalFormatting>
  <conditionalFormatting sqref="AD86">
    <cfRule type="expression" dxfId="97" priority="94">
      <formula>AND(AD86="↓",AB89&lt;&gt;"")</formula>
    </cfRule>
    <cfRule type="expression" dxfId="96" priority="95">
      <formula>AND(AD86="ㅡ",AB89&lt;&gt;"")</formula>
    </cfRule>
    <cfRule type="expression" dxfId="95" priority="96">
      <formula>AND(AD86="↑",AB89&lt;&gt;"")</formula>
    </cfRule>
  </conditionalFormatting>
  <conditionalFormatting sqref="AC86">
    <cfRule type="expression" dxfId="94" priority="97">
      <formula>AB89&lt;&gt;""</formula>
    </cfRule>
  </conditionalFormatting>
  <conditionalFormatting sqref="AC87">
    <cfRule type="expression" dxfId="93" priority="98">
      <formula>AB89&lt;&gt;""</formula>
    </cfRule>
  </conditionalFormatting>
  <conditionalFormatting sqref="AC88">
    <cfRule type="expression" dxfId="92" priority="99">
      <formula>AB89&lt;&gt;""</formula>
    </cfRule>
  </conditionalFormatting>
  <conditionalFormatting sqref="AB86">
    <cfRule type="expression" dxfId="91" priority="91">
      <formula>AB89&lt;&gt;""</formula>
    </cfRule>
  </conditionalFormatting>
  <conditionalFormatting sqref="AB87">
    <cfRule type="expression" dxfId="90" priority="92">
      <formula>AB89&lt;&gt;""</formula>
    </cfRule>
  </conditionalFormatting>
  <conditionalFormatting sqref="AH88">
    <cfRule type="expression" dxfId="89" priority="84">
      <formula>AH89&lt;&gt;""</formula>
    </cfRule>
  </conditionalFormatting>
  <conditionalFormatting sqref="AJ86">
    <cfRule type="expression" dxfId="88" priority="85">
      <formula>AND(AJ86="↓",AH89&lt;&gt;"")</formula>
    </cfRule>
    <cfRule type="expression" dxfId="87" priority="86">
      <formula>AND(AJ86="ㅡ",AH89&lt;&gt;"")</formula>
    </cfRule>
    <cfRule type="expression" dxfId="86" priority="87">
      <formula>AND(AJ86="↑",AH89&lt;&gt;"")</formula>
    </cfRule>
  </conditionalFormatting>
  <conditionalFormatting sqref="AI86">
    <cfRule type="expression" dxfId="85" priority="88">
      <formula>AH89&lt;&gt;""</formula>
    </cfRule>
  </conditionalFormatting>
  <conditionalFormatting sqref="AI87">
    <cfRule type="expression" dxfId="84" priority="89">
      <formula>AH89&lt;&gt;""</formula>
    </cfRule>
  </conditionalFormatting>
  <conditionalFormatting sqref="AI88">
    <cfRule type="expression" dxfId="83" priority="90">
      <formula>AH89&lt;&gt;""</formula>
    </cfRule>
  </conditionalFormatting>
  <conditionalFormatting sqref="AH86">
    <cfRule type="expression" dxfId="82" priority="82">
      <formula>AH89&lt;&gt;""</formula>
    </cfRule>
  </conditionalFormatting>
  <conditionalFormatting sqref="AH87">
    <cfRule type="expression" dxfId="81" priority="83">
      <formula>AH89&lt;&gt;""</formula>
    </cfRule>
  </conditionalFormatting>
  <conditionalFormatting sqref="AN88">
    <cfRule type="expression" dxfId="80" priority="75">
      <formula>AN89&lt;&gt;""</formula>
    </cfRule>
  </conditionalFormatting>
  <conditionalFormatting sqref="AP86">
    <cfRule type="expression" dxfId="79" priority="76">
      <formula>AND(AP86="↓",AN89&lt;&gt;"")</formula>
    </cfRule>
    <cfRule type="expression" dxfId="78" priority="77">
      <formula>AND(AP86="ㅡ",AN89&lt;&gt;"")</formula>
    </cfRule>
    <cfRule type="expression" dxfId="77" priority="78">
      <formula>AND(AP86="↑",AN89&lt;&gt;"")</formula>
    </cfRule>
  </conditionalFormatting>
  <conditionalFormatting sqref="AO86">
    <cfRule type="expression" dxfId="76" priority="79">
      <formula>AN89&lt;&gt;""</formula>
    </cfRule>
  </conditionalFormatting>
  <conditionalFormatting sqref="AO87">
    <cfRule type="expression" dxfId="75" priority="80">
      <formula>AN89&lt;&gt;""</formula>
    </cfRule>
  </conditionalFormatting>
  <conditionalFormatting sqref="AO88">
    <cfRule type="expression" dxfId="74" priority="81">
      <formula>AN89&lt;&gt;""</formula>
    </cfRule>
  </conditionalFormatting>
  <conditionalFormatting sqref="AN86">
    <cfRule type="expression" dxfId="73" priority="73">
      <formula>AN89&lt;&gt;""</formula>
    </cfRule>
  </conditionalFormatting>
  <conditionalFormatting sqref="AN87">
    <cfRule type="expression" dxfId="72" priority="74">
      <formula>AN89&lt;&gt;""</formula>
    </cfRule>
  </conditionalFormatting>
  <conditionalFormatting sqref="AT88">
    <cfRule type="expression" dxfId="71" priority="66">
      <formula>AT89&lt;&gt;""</formula>
    </cfRule>
  </conditionalFormatting>
  <conditionalFormatting sqref="AV86">
    <cfRule type="expression" dxfId="70" priority="67">
      <formula>AND(AV86="↓",AT89&lt;&gt;"")</formula>
    </cfRule>
    <cfRule type="expression" dxfId="69" priority="68">
      <formula>AND(AV86="ㅡ",AT89&lt;&gt;"")</formula>
    </cfRule>
    <cfRule type="expression" dxfId="68" priority="69">
      <formula>AND(AV86="↑",AT89&lt;&gt;"")</formula>
    </cfRule>
  </conditionalFormatting>
  <conditionalFormatting sqref="AU86">
    <cfRule type="expression" dxfId="67" priority="70">
      <formula>AT89&lt;&gt;""</formula>
    </cfRule>
  </conditionalFormatting>
  <conditionalFormatting sqref="AU87">
    <cfRule type="expression" dxfId="66" priority="71">
      <formula>AT89&lt;&gt;""</formula>
    </cfRule>
  </conditionalFormatting>
  <conditionalFormatting sqref="AU88">
    <cfRule type="expression" dxfId="65" priority="72">
      <formula>AT89&lt;&gt;""</formula>
    </cfRule>
  </conditionalFormatting>
  <conditionalFormatting sqref="AT86">
    <cfRule type="expression" dxfId="64" priority="64">
      <formula>AT89&lt;&gt;""</formula>
    </cfRule>
  </conditionalFormatting>
  <conditionalFormatting sqref="AT87">
    <cfRule type="expression" dxfId="63" priority="65">
      <formula>AT89&lt;&gt;""</formula>
    </cfRule>
  </conditionalFormatting>
  <conditionalFormatting sqref="J92">
    <cfRule type="expression" dxfId="62" priority="57">
      <formula>J93&lt;&gt;""</formula>
    </cfRule>
  </conditionalFormatting>
  <conditionalFormatting sqref="L90">
    <cfRule type="expression" dxfId="61" priority="58">
      <formula>AND(L90="↓",J93&lt;&gt;"")</formula>
    </cfRule>
    <cfRule type="expression" dxfId="60" priority="59">
      <formula>AND(L90="ㅡ",J93&lt;&gt;"")</formula>
    </cfRule>
    <cfRule type="expression" dxfId="59" priority="60">
      <formula>AND(L90="↑",J93&lt;&gt;"")</formula>
    </cfRule>
  </conditionalFormatting>
  <conditionalFormatting sqref="K90">
    <cfRule type="expression" dxfId="58" priority="61">
      <formula>J93&lt;&gt;""</formula>
    </cfRule>
  </conditionalFormatting>
  <conditionalFormatting sqref="K91">
    <cfRule type="expression" dxfId="57" priority="62">
      <formula>J93&lt;&gt;""</formula>
    </cfRule>
  </conditionalFormatting>
  <conditionalFormatting sqref="K92">
    <cfRule type="expression" dxfId="56" priority="63">
      <formula>J93&lt;&gt;""</formula>
    </cfRule>
  </conditionalFormatting>
  <conditionalFormatting sqref="J90">
    <cfRule type="expression" dxfId="55" priority="55">
      <formula>J93&lt;&gt;""</formula>
    </cfRule>
  </conditionalFormatting>
  <conditionalFormatting sqref="J91">
    <cfRule type="expression" dxfId="54" priority="56">
      <formula>J93&lt;&gt;""</formula>
    </cfRule>
  </conditionalFormatting>
  <conditionalFormatting sqref="P92">
    <cfRule type="expression" dxfId="53" priority="48">
      <formula>P93&lt;&gt;""</formula>
    </cfRule>
  </conditionalFormatting>
  <conditionalFormatting sqref="R90">
    <cfRule type="expression" dxfId="52" priority="49">
      <formula>AND(R90="↓",P93&lt;&gt;"")</formula>
    </cfRule>
    <cfRule type="expression" dxfId="51" priority="50">
      <formula>AND(R90="ㅡ",P93&lt;&gt;"")</formula>
    </cfRule>
    <cfRule type="expression" dxfId="50" priority="51">
      <formula>AND(R90="↑",P93&lt;&gt;"")</formula>
    </cfRule>
  </conditionalFormatting>
  <conditionalFormatting sqref="Q90">
    <cfRule type="expression" dxfId="49" priority="52">
      <formula>P93&lt;&gt;""</formula>
    </cfRule>
  </conditionalFormatting>
  <conditionalFormatting sqref="Q91">
    <cfRule type="expression" dxfId="48" priority="53">
      <formula>P93&lt;&gt;""</formula>
    </cfRule>
  </conditionalFormatting>
  <conditionalFormatting sqref="Q92">
    <cfRule type="expression" dxfId="47" priority="54">
      <formula>P93&lt;&gt;""</formula>
    </cfRule>
  </conditionalFormatting>
  <conditionalFormatting sqref="P90">
    <cfRule type="expression" dxfId="46" priority="46">
      <formula>P93&lt;&gt;""</formula>
    </cfRule>
  </conditionalFormatting>
  <conditionalFormatting sqref="P91">
    <cfRule type="expression" dxfId="45" priority="47">
      <formula>P93&lt;&gt;""</formula>
    </cfRule>
  </conditionalFormatting>
  <conditionalFormatting sqref="V92">
    <cfRule type="expression" dxfId="44" priority="39">
      <formula>V93&lt;&gt;""</formula>
    </cfRule>
  </conditionalFormatting>
  <conditionalFormatting sqref="X90">
    <cfRule type="expression" dxfId="43" priority="40">
      <formula>AND(X90="↓",V93&lt;&gt;"")</formula>
    </cfRule>
    <cfRule type="expression" dxfId="42" priority="41">
      <formula>AND(X90="ㅡ",V93&lt;&gt;"")</formula>
    </cfRule>
    <cfRule type="expression" dxfId="41" priority="42">
      <formula>AND(X90="↑",V93&lt;&gt;"")</formula>
    </cfRule>
  </conditionalFormatting>
  <conditionalFormatting sqref="W90">
    <cfRule type="expression" dxfId="40" priority="43">
      <formula>V93&lt;&gt;""</formula>
    </cfRule>
  </conditionalFormatting>
  <conditionalFormatting sqref="W91">
    <cfRule type="expression" dxfId="39" priority="44">
      <formula>V93&lt;&gt;""</formula>
    </cfRule>
  </conditionalFormatting>
  <conditionalFormatting sqref="W92">
    <cfRule type="expression" dxfId="38" priority="45">
      <formula>V93&lt;&gt;""</formula>
    </cfRule>
  </conditionalFormatting>
  <conditionalFormatting sqref="V90">
    <cfRule type="expression" dxfId="37" priority="37">
      <formula>V93&lt;&gt;""</formula>
    </cfRule>
  </conditionalFormatting>
  <conditionalFormatting sqref="V91">
    <cfRule type="expression" dxfId="36" priority="38">
      <formula>V93&lt;&gt;""</formula>
    </cfRule>
  </conditionalFormatting>
  <conditionalFormatting sqref="AB92">
    <cfRule type="expression" dxfId="35" priority="30">
      <formula>AB93&lt;&gt;""</formula>
    </cfRule>
  </conditionalFormatting>
  <conditionalFormatting sqref="AD90">
    <cfRule type="expression" dxfId="34" priority="31">
      <formula>AND(AD90="↓",AB93&lt;&gt;"")</formula>
    </cfRule>
    <cfRule type="expression" dxfId="33" priority="32">
      <formula>AND(AD90="ㅡ",AB93&lt;&gt;"")</formula>
    </cfRule>
    <cfRule type="expression" dxfId="32" priority="33">
      <formula>AND(AD90="↑",AB93&lt;&gt;"")</formula>
    </cfRule>
  </conditionalFormatting>
  <conditionalFormatting sqref="AC90">
    <cfRule type="expression" dxfId="31" priority="34">
      <formula>AB93&lt;&gt;""</formula>
    </cfRule>
  </conditionalFormatting>
  <conditionalFormatting sqref="AC91">
    <cfRule type="expression" dxfId="30" priority="35">
      <formula>AB93&lt;&gt;""</formula>
    </cfRule>
  </conditionalFormatting>
  <conditionalFormatting sqref="AC92">
    <cfRule type="expression" dxfId="29" priority="36">
      <formula>AB93&lt;&gt;""</formula>
    </cfRule>
  </conditionalFormatting>
  <conditionalFormatting sqref="AB90">
    <cfRule type="expression" dxfId="28" priority="28">
      <formula>AB93&lt;&gt;""</formula>
    </cfRule>
  </conditionalFormatting>
  <conditionalFormatting sqref="AB91">
    <cfRule type="expression" dxfId="27" priority="29">
      <formula>AB93&lt;&gt;""</formula>
    </cfRule>
  </conditionalFormatting>
  <conditionalFormatting sqref="AH92">
    <cfRule type="expression" dxfId="26" priority="21">
      <formula>AH93&lt;&gt;""</formula>
    </cfRule>
  </conditionalFormatting>
  <conditionalFormatting sqref="AJ90">
    <cfRule type="expression" dxfId="25" priority="22">
      <formula>AND(AJ90="↓",AH93&lt;&gt;"")</formula>
    </cfRule>
    <cfRule type="expression" dxfId="24" priority="23">
      <formula>AND(AJ90="ㅡ",AH93&lt;&gt;"")</formula>
    </cfRule>
    <cfRule type="expression" dxfId="23" priority="24">
      <formula>AND(AJ90="↑",AH93&lt;&gt;"")</formula>
    </cfRule>
  </conditionalFormatting>
  <conditionalFormatting sqref="AI90">
    <cfRule type="expression" dxfId="22" priority="25">
      <formula>AH93&lt;&gt;""</formula>
    </cfRule>
  </conditionalFormatting>
  <conditionalFormatting sqref="AI91">
    <cfRule type="expression" dxfId="21" priority="26">
      <formula>AH93&lt;&gt;""</formula>
    </cfRule>
  </conditionalFormatting>
  <conditionalFormatting sqref="AI92">
    <cfRule type="expression" dxfId="20" priority="27">
      <formula>AH93&lt;&gt;""</formula>
    </cfRule>
  </conditionalFormatting>
  <conditionalFormatting sqref="AH90">
    <cfRule type="expression" dxfId="19" priority="19">
      <formula>AH93&lt;&gt;""</formula>
    </cfRule>
  </conditionalFormatting>
  <conditionalFormatting sqref="AH91">
    <cfRule type="expression" dxfId="18" priority="20">
      <formula>AH93&lt;&gt;""</formula>
    </cfRule>
  </conditionalFormatting>
  <conditionalFormatting sqref="AN92">
    <cfRule type="expression" dxfId="17" priority="12">
      <formula>AN93&lt;&gt;""</formula>
    </cfRule>
  </conditionalFormatting>
  <conditionalFormatting sqref="AP90">
    <cfRule type="expression" dxfId="16" priority="13">
      <formula>AND(AP90="↓",AN93&lt;&gt;"")</formula>
    </cfRule>
    <cfRule type="expression" dxfId="15" priority="14">
      <formula>AND(AP90="ㅡ",AN93&lt;&gt;"")</formula>
    </cfRule>
    <cfRule type="expression" dxfId="14" priority="15">
      <formula>AND(AP90="↑",AN93&lt;&gt;"")</formula>
    </cfRule>
  </conditionalFormatting>
  <conditionalFormatting sqref="AO90">
    <cfRule type="expression" dxfId="13" priority="16">
      <formula>AN93&lt;&gt;""</formula>
    </cfRule>
  </conditionalFormatting>
  <conditionalFormatting sqref="AO91">
    <cfRule type="expression" dxfId="12" priority="17">
      <formula>AN93&lt;&gt;""</formula>
    </cfRule>
  </conditionalFormatting>
  <conditionalFormatting sqref="AO92">
    <cfRule type="expression" dxfId="11" priority="18">
      <formula>AN93&lt;&gt;""</formula>
    </cfRule>
  </conditionalFormatting>
  <conditionalFormatting sqref="AN90">
    <cfRule type="expression" dxfId="10" priority="10">
      <formula>AN93&lt;&gt;""</formula>
    </cfRule>
  </conditionalFormatting>
  <conditionalFormatting sqref="AN91">
    <cfRule type="expression" dxfId="9" priority="11">
      <formula>AN93&lt;&gt;""</formula>
    </cfRule>
  </conditionalFormatting>
  <conditionalFormatting sqref="AT92">
    <cfRule type="expression" dxfId="8" priority="3">
      <formula>AT93&lt;&gt;""</formula>
    </cfRule>
  </conditionalFormatting>
  <conditionalFormatting sqref="AV90">
    <cfRule type="expression" dxfId="7" priority="4">
      <formula>AND(AV90="↓",AT93&lt;&gt;"")</formula>
    </cfRule>
    <cfRule type="expression" dxfId="6" priority="5">
      <formula>AND(AV90="ㅡ",AT93&lt;&gt;"")</formula>
    </cfRule>
    <cfRule type="expression" dxfId="5" priority="6">
      <formula>AND(AV90="↑",AT93&lt;&gt;"")</formula>
    </cfRule>
  </conditionalFormatting>
  <conditionalFormatting sqref="AU90">
    <cfRule type="expression" dxfId="4" priority="7">
      <formula>AT93&lt;&gt;""</formula>
    </cfRule>
  </conditionalFormatting>
  <conditionalFormatting sqref="AU91">
    <cfRule type="expression" dxfId="3" priority="8">
      <formula>AT93&lt;&gt;""</formula>
    </cfRule>
  </conditionalFormatting>
  <conditionalFormatting sqref="AU92">
    <cfRule type="expression" dxfId="2" priority="9">
      <formula>AT93&lt;&gt;""</formula>
    </cfRule>
  </conditionalFormatting>
  <conditionalFormatting sqref="AT90">
    <cfRule type="expression" dxfId="1" priority="1">
      <formula>AT93&lt;&gt;""</formula>
    </cfRule>
  </conditionalFormatting>
  <conditionalFormatting sqref="AT91">
    <cfRule type="expression" dxfId="0" priority="2">
      <formula>AT93&lt;&gt;""</formula>
    </cfRule>
  </conditionalFormatting>
  <pageMargins left="0.39370078740157483" right="0.39370078740157483" top="0.39370078740157483" bottom="0.39370078740157483" header="0" footer="0"/>
  <pageSetup paperSize="9" scale="60" fitToHeight="0" orientation="landscape" horizontalDpi="0" verticalDpi="0" r:id="rId1"/>
  <rowBreaks count="1" manualBreakCount="1">
    <brk id="28" min="2" max="36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OFFSET(환경설정!$F$5,1,0,COUNTA(환경설정!$F$6:$F$15))</xm:f>
          </x14:formula1>
          <xm:sqref>C4:G4 I4:M4 O4:S4 U4:Y4 AA4:AE4 AG4:AK4 AM4:AQ4 AS4:AW4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환경설정</vt:lpstr>
      <vt:lpstr>내용입력</vt:lpstr>
      <vt:lpstr>칸반보드</vt:lpstr>
      <vt:lpstr>내용입력!Print_Area</vt:lpstr>
      <vt:lpstr>칸반보드!Print_Area</vt:lpstr>
      <vt:lpstr>환경설정!Print_Area</vt:lpstr>
      <vt:lpstr>내용입력!Print_Titles</vt:lpstr>
      <vt:lpstr>칸반보드!Print_Titles</vt:lpstr>
    </vt:vector>
  </TitlesOfParts>
  <Manager>(주)예스폼 - 이혜미</Manager>
  <Company>(주)예스폼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칸반보드 상세형3</dc:title>
  <dc:subject>칸반보드 상세형3</dc:subject>
  <dc:creator>(주)예스폼 - 이혜미</dc:creator>
  <dc:description>본 문서의 저작권은 예스폼(yesform)에 있으며_x000d_
무단 복제 배포시 법적인 제재를 받을 수 있습니다.</dc:description>
  <cp:lastModifiedBy>이혜미</cp:lastModifiedBy>
  <cp:lastPrinted>2023-03-23T05:54:22Z</cp:lastPrinted>
  <dcterms:created xsi:type="dcterms:W3CDTF">2023-02-07T06:06:56Z</dcterms:created>
  <dcterms:modified xsi:type="dcterms:W3CDTF">2023-03-23T06:21:52Z</dcterms:modified>
  <cp:category>www.yesform.com</cp:category>
</cp:coreProperties>
</file>