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dragonau\Desktop\"/>
    </mc:Choice>
  </mc:AlternateContent>
  <xr:revisionPtr revIDLastSave="0" documentId="13_ncr:1_{0930B631-8FCE-47B8-B831-B909A07CC020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여행일정표(국내)" sheetId="3" r:id="rId1"/>
    <sheet name="여행일정표(국외)" sheetId="2" r:id="rId2"/>
    <sheet name="일자별 검색 결과" sheetId="6" state="hidden" r:id="rId3"/>
  </sheets>
  <definedNames>
    <definedName name="ExternalData_2" localSheetId="2" hidden="1">'일자별 검색 결과'!$A$1:$J$58</definedName>
    <definedName name="_xlnm.Print_Area" localSheetId="0">'여행일정표(국내)'!$B$2:$K$31</definedName>
    <definedName name="_xlnm.Print_Area" localSheetId="1">'여행일정표(국외)'!$B$2:$K$82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2" i="2" l="1"/>
  <c r="G4" i="2" l="1"/>
  <c r="J4" i="2"/>
  <c r="I31" i="3"/>
  <c r="I82" i="2"/>
  <c r="H82" i="2"/>
  <c r="G82" i="2"/>
  <c r="K4" i="2" l="1"/>
  <c r="B20" i="3"/>
  <c r="G31" i="3"/>
  <c r="H31" i="3"/>
  <c r="J31" i="3"/>
  <c r="K4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7F3239D-4673-4642-B963-E95F1B5223DE}" keepAlive="1" name="쿼리 - 일자별 검색 결과" description="통합 문서의 '일자별 검색 결과' 쿼리에 대한 연결입니다." type="5" refreshedVersion="7" background="1" refreshOnLoad="1" saveData="1">
    <dbPr connection="Provider=Microsoft.Mashup.OleDb.1;Data Source=$Workbook$;Location=&quot;일자별 검색 결과&quot;;Extended Properties=&quot;&quot;" command="SELECT * FROM [일자별 검색 결과]"/>
  </connection>
</connections>
</file>

<file path=xl/sharedStrings.xml><?xml version="1.0" encoding="utf-8"?>
<sst xmlns="http://schemas.openxmlformats.org/spreadsheetml/2006/main" count="808" uniqueCount="487">
  <si>
    <t>여행지</t>
    <phoneticPr fontId="2" type="noConversion"/>
  </si>
  <si>
    <t>현지단위</t>
    <phoneticPr fontId="2" type="noConversion"/>
  </si>
  <si>
    <t>준비물</t>
    <phoneticPr fontId="2" type="noConversion"/>
  </si>
  <si>
    <t>Tel)</t>
    <phoneticPr fontId="2" type="noConversion"/>
  </si>
  <si>
    <t>항공편</t>
    <phoneticPr fontId="2" type="noConversion"/>
  </si>
  <si>
    <t>경비 내역 합계</t>
    <phoneticPr fontId="2" type="noConversion"/>
  </si>
  <si>
    <t>기타비용</t>
    <phoneticPr fontId="2" type="noConversion"/>
  </si>
  <si>
    <t>식비</t>
    <phoneticPr fontId="2" type="noConversion"/>
  </si>
  <si>
    <t>교통비</t>
    <phoneticPr fontId="2" type="noConversion"/>
  </si>
  <si>
    <t>숙박비</t>
    <phoneticPr fontId="2" type="noConversion"/>
  </si>
  <si>
    <t>기타 사항</t>
    <phoneticPr fontId="2" type="noConversion"/>
  </si>
  <si>
    <t>세부일정</t>
    <phoneticPr fontId="2" type="noConversion"/>
  </si>
  <si>
    <t>교통수단</t>
    <phoneticPr fontId="2" type="noConversion"/>
  </si>
  <si>
    <t>시간</t>
    <phoneticPr fontId="2" type="noConversion"/>
  </si>
  <si>
    <t>여행지</t>
    <phoneticPr fontId="2" type="noConversion"/>
  </si>
  <si>
    <t>날짜</t>
    <phoneticPr fontId="2" type="noConversion"/>
  </si>
  <si>
    <t>준비물</t>
    <phoneticPr fontId="2" type="noConversion"/>
  </si>
  <si>
    <t>1일차</t>
    <phoneticPr fontId="2" type="noConversion"/>
  </si>
  <si>
    <t>2일차</t>
    <phoneticPr fontId="2" type="noConversion"/>
  </si>
  <si>
    <t>관광지</t>
    <phoneticPr fontId="2" type="noConversion"/>
  </si>
  <si>
    <t>3일차</t>
    <phoneticPr fontId="2" type="noConversion"/>
  </si>
  <si>
    <t>4일차</t>
    <phoneticPr fontId="2" type="noConversion"/>
  </si>
  <si>
    <t>5일차</t>
    <phoneticPr fontId="2" type="noConversion"/>
  </si>
  <si>
    <t>6일차</t>
    <phoneticPr fontId="2" type="noConversion"/>
  </si>
  <si>
    <t>7일차</t>
    <phoneticPr fontId="2" type="noConversion"/>
  </si>
  <si>
    <t>기   간</t>
    <phoneticPr fontId="2" type="noConversion"/>
  </si>
  <si>
    <t>숙   소</t>
    <phoneticPr fontId="2" type="noConversion"/>
  </si>
  <si>
    <t>환   율</t>
    <phoneticPr fontId="2" type="noConversion"/>
  </si>
  <si>
    <t>기   간</t>
    <phoneticPr fontId="2" type="noConversion"/>
  </si>
  <si>
    <t>숙   소</t>
    <phoneticPr fontId="2" type="noConversion"/>
  </si>
  <si>
    <t>20  년  월  일 ~ 20  년  월  일</t>
    <phoneticPr fontId="2" type="noConversion"/>
  </si>
  <si>
    <t>제주도</t>
    <phoneticPr fontId="2" type="noConversion"/>
  </si>
  <si>
    <t>예스호텔</t>
    <phoneticPr fontId="2" type="noConversion"/>
  </si>
  <si>
    <t>세면도구 / 의류 / 수영복 / 슬리퍼</t>
    <phoneticPr fontId="2" type="noConversion"/>
  </si>
  <si>
    <t>유럽</t>
    <phoneticPr fontId="2" type="noConversion"/>
  </si>
  <si>
    <t>예스항공 / 유럽항공</t>
    <phoneticPr fontId="2" type="noConversion"/>
  </si>
  <si>
    <t>에펠탑 / 루브르 박물관 / 노트르담 대성당 등 주요 명소</t>
    <phoneticPr fontId="2" type="noConversion"/>
  </si>
  <si>
    <t>여권 / 세면도구 / 옷 / 신발 / 카메라</t>
    <phoneticPr fontId="2" type="noConversion"/>
  </si>
  <si>
    <t>예스호텔</t>
    <phoneticPr fontId="2" type="noConversion"/>
  </si>
  <si>
    <t>Tel) 123-4567</t>
    <phoneticPr fontId="2" type="noConversion"/>
  </si>
  <si>
    <t>Tel) 456-4567</t>
    <phoneticPr fontId="2" type="noConversion"/>
  </si>
  <si>
    <t>택시</t>
    <phoneticPr fontId="2" type="noConversion"/>
  </si>
  <si>
    <t>예스호텔 체크인 및 라운지에서 식사</t>
    <phoneticPr fontId="2" type="noConversion"/>
  </si>
  <si>
    <t>택시</t>
    <phoneticPr fontId="2" type="noConversion"/>
  </si>
  <si>
    <r>
      <t xml:space="preserve">여행 일정표 </t>
    </r>
    <r>
      <rPr>
        <b/>
        <sz val="9"/>
        <color theme="1" tint="0.39997558519241921"/>
        <rFont val="맑은 고딕"/>
        <family val="3"/>
        <charset val="129"/>
        <scheme val="minor"/>
      </rPr>
      <t>ITINERARY</t>
    </r>
    <phoneticPr fontId="2" type="noConversion"/>
  </si>
  <si>
    <t>한라산</t>
    <phoneticPr fontId="2" type="noConversion"/>
  </si>
  <si>
    <t>등산 및 경치 감상</t>
    <phoneticPr fontId="2" type="noConversion"/>
  </si>
  <si>
    <t>성산일출봉</t>
    <phoneticPr fontId="2" type="noConversion"/>
  </si>
  <si>
    <t xml:space="preserve">	일몰 감상 및 사진 촬영</t>
    <phoneticPr fontId="2" type="noConversion"/>
  </si>
  <si>
    <t>섭지코지</t>
    <phoneticPr fontId="2" type="noConversion"/>
  </si>
  <si>
    <t>해안산책, 해물요리 맛보기</t>
    <phoneticPr fontId="2" type="noConversion"/>
  </si>
  <si>
    <t>호텔복귀 및 휴식</t>
    <phoneticPr fontId="2" type="noConversion"/>
  </si>
  <si>
    <t>예스호텔 라운지에서 조식</t>
    <phoneticPr fontId="2" type="noConversion"/>
  </si>
  <si>
    <t>우도</t>
    <phoneticPr fontId="2" type="noConversion"/>
  </si>
  <si>
    <t>페리</t>
    <phoneticPr fontId="2" type="noConversion"/>
  </si>
  <si>
    <t>자전거 타고 섬 일주, 해수욕</t>
    <phoneticPr fontId="2" type="noConversion"/>
  </si>
  <si>
    <t>맛집탐방</t>
    <phoneticPr fontId="2" type="noConversion"/>
  </si>
  <si>
    <t>근처 맛집에서 도장깨기 및 인증샷 남기기</t>
    <phoneticPr fontId="2" type="noConversion"/>
  </si>
  <si>
    <t>성판악</t>
    <phoneticPr fontId="2" type="noConversion"/>
  </si>
  <si>
    <t xml:space="preserve">역사 탐방 및 전망대 감상	</t>
    <phoneticPr fontId="2" type="noConversion"/>
  </si>
  <si>
    <t>돈대산</t>
    <phoneticPr fontId="2" type="noConversion"/>
  </si>
  <si>
    <t xml:space="preserve">	일몰 감상 및 해변 산책</t>
    <phoneticPr fontId="2" type="noConversion"/>
  </si>
  <si>
    <t>예스공항</t>
    <phoneticPr fontId="2" type="noConversion"/>
  </si>
  <si>
    <t>공항으로 이동 및 집으로 복귀</t>
    <phoneticPr fontId="2" type="noConversion"/>
  </si>
  <si>
    <t>에펠탑 관람</t>
    <phoneticPr fontId="2" type="noConversion"/>
  </si>
  <si>
    <t>루브르 박물관</t>
    <phoneticPr fontId="2" type="noConversion"/>
  </si>
  <si>
    <t>노트르담 방문</t>
    <phoneticPr fontId="2" type="noConversion"/>
  </si>
  <si>
    <t>에펠탑 방문 및 예약자 특별 체험 진행</t>
    <phoneticPr fontId="2" type="noConversion"/>
  </si>
  <si>
    <t>박물관 투어 신청 및 관람</t>
    <phoneticPr fontId="2" type="noConversion"/>
  </si>
  <si>
    <t>저녁식사 (예스레스토랑)</t>
    <phoneticPr fontId="2" type="noConversion"/>
  </si>
  <si>
    <t>파리 맛집 방문</t>
    <phoneticPr fontId="2" type="noConversion"/>
  </si>
  <si>
    <t>택시</t>
    <phoneticPr fontId="2" type="noConversion"/>
  </si>
  <si>
    <t>베르사유</t>
    <phoneticPr fontId="2" type="noConversion"/>
  </si>
  <si>
    <t>도보</t>
    <phoneticPr fontId="2" type="noConversion"/>
  </si>
  <si>
    <t>노트르담 대성당 방문</t>
    <phoneticPr fontId="2" type="noConversion"/>
  </si>
  <si>
    <t>지하철</t>
    <phoneticPr fontId="2" type="noConversion"/>
  </si>
  <si>
    <t>세네갈 강 산책</t>
    <phoneticPr fontId="2" type="noConversion"/>
  </si>
  <si>
    <t>몽마르트 지구 탐장</t>
    <phoneticPr fontId="2" type="noConversion"/>
  </si>
  <si>
    <t>영화관 리두 방문</t>
    <phoneticPr fontId="2" type="noConversion"/>
  </si>
  <si>
    <t>로와이야르 왕궁 방문</t>
    <phoneticPr fontId="2" type="noConversion"/>
  </si>
  <si>
    <t>로와이야르 지방 산책</t>
    <phoneticPr fontId="2" type="noConversion"/>
  </si>
  <si>
    <t>지역 음식 즐기기</t>
    <phoneticPr fontId="2" type="noConversion"/>
  </si>
  <si>
    <t>로와이 야르에서 프로방스로 이동</t>
    <phoneticPr fontId="2" type="noConversion"/>
  </si>
  <si>
    <t>애비뇽 방문</t>
    <phoneticPr fontId="2" type="noConversion"/>
  </si>
  <si>
    <t>프로방스 포도밭 탐방</t>
    <phoneticPr fontId="2" type="noConversion"/>
  </si>
  <si>
    <t>지역 시장 쇼핑</t>
    <phoneticPr fontId="2" type="noConversion"/>
  </si>
  <si>
    <t>프로방스에서 루아르로 이동</t>
    <phoneticPr fontId="2" type="noConversion"/>
  </si>
  <si>
    <t>기차</t>
    <phoneticPr fontId="2" type="noConversion"/>
  </si>
  <si>
    <t>루아르 마을 산책</t>
    <phoneticPr fontId="2" type="noConversion"/>
  </si>
  <si>
    <t>샤또드 샤모르 방문</t>
    <phoneticPr fontId="2" type="noConversion"/>
  </si>
  <si>
    <t>지역 레스토랑에서 저녁식사</t>
    <phoneticPr fontId="2" type="noConversion"/>
  </si>
  <si>
    <t>루아르에서 리비에라로 이동</t>
    <phoneticPr fontId="2" type="noConversion"/>
  </si>
  <si>
    <t>안디에 유적지 탐방</t>
    <phoneticPr fontId="2" type="noConversion"/>
  </si>
  <si>
    <t>사인트레미디 마을 탐방</t>
    <phoneticPr fontId="2" type="noConversion"/>
  </si>
  <si>
    <t>해변 산책 및 일몰 감상</t>
    <phoneticPr fontId="2" type="noConversion"/>
  </si>
  <si>
    <t>리비에라에서 니스로 이동</t>
    <phoneticPr fontId="2" type="noConversion"/>
  </si>
  <si>
    <t>니스 해변 즐기기</t>
    <phoneticPr fontId="2" type="noConversion"/>
  </si>
  <si>
    <t>니스 도시 탐방</t>
    <phoneticPr fontId="2" type="noConversion"/>
  </si>
  <si>
    <t>니스</t>
    <phoneticPr fontId="2" type="noConversion"/>
  </si>
  <si>
    <t>리비에라</t>
    <phoneticPr fontId="2" type="noConversion"/>
  </si>
  <si>
    <t>안디에</t>
    <phoneticPr fontId="2" type="noConversion"/>
  </si>
  <si>
    <t>사인트레미디</t>
    <phoneticPr fontId="2" type="noConversion"/>
  </si>
  <si>
    <t>해변산책</t>
    <phoneticPr fontId="2" type="noConversion"/>
  </si>
  <si>
    <t>루아르</t>
    <phoneticPr fontId="2" type="noConversion"/>
  </si>
  <si>
    <t>마을 산책</t>
    <phoneticPr fontId="2" type="noConversion"/>
  </si>
  <si>
    <t>샤또드 샤모르</t>
    <phoneticPr fontId="2" type="noConversion"/>
  </si>
  <si>
    <t>저녁식사</t>
    <phoneticPr fontId="2" type="noConversion"/>
  </si>
  <si>
    <t>프로방스</t>
    <phoneticPr fontId="2" type="noConversion"/>
  </si>
  <si>
    <t>애비뇽</t>
    <phoneticPr fontId="2" type="noConversion"/>
  </si>
  <si>
    <t>포도밭 구경</t>
    <phoneticPr fontId="2" type="noConversion"/>
  </si>
  <si>
    <t>야시장</t>
    <phoneticPr fontId="2" type="noConversion"/>
  </si>
  <si>
    <t>파리에서 로와이야르로 이동</t>
    <phoneticPr fontId="2" type="noConversion"/>
  </si>
  <si>
    <t>로와이야르</t>
    <phoneticPr fontId="2" type="noConversion"/>
  </si>
  <si>
    <t>왕궁</t>
    <phoneticPr fontId="2" type="noConversion"/>
  </si>
  <si>
    <t>산책</t>
    <phoneticPr fontId="2" type="noConversion"/>
  </si>
  <si>
    <t>지역 맛집</t>
    <phoneticPr fontId="2" type="noConversion"/>
  </si>
  <si>
    <t>몽마르트</t>
    <phoneticPr fontId="2" type="noConversion"/>
  </si>
  <si>
    <t>영화관</t>
    <phoneticPr fontId="2" type="noConversion"/>
  </si>
  <si>
    <t>도보</t>
    <phoneticPr fontId="2" type="noConversion"/>
  </si>
  <si>
    <t>지하철</t>
    <phoneticPr fontId="2" type="noConversion"/>
  </si>
  <si>
    <t>택시</t>
    <phoneticPr fontId="2" type="noConversion"/>
  </si>
  <si>
    <t>노트르담 대성당 구경</t>
    <phoneticPr fontId="2" type="noConversion"/>
  </si>
  <si>
    <t>점심식사</t>
    <phoneticPr fontId="2" type="noConversion"/>
  </si>
  <si>
    <t>지역 맛집 방문</t>
    <phoneticPr fontId="2" type="noConversion"/>
  </si>
  <si>
    <t>근처 레스토랑 방문</t>
    <phoneticPr fontId="2" type="noConversion"/>
  </si>
  <si>
    <t>근처 맛집 방문</t>
    <phoneticPr fontId="2" type="noConversion"/>
  </si>
  <si>
    <t>근처 레스토랑 방문</t>
    <phoneticPr fontId="2" type="noConversion"/>
  </si>
  <si>
    <t>레스토랑 방문</t>
    <phoneticPr fontId="2" type="noConversion"/>
  </si>
  <si>
    <t>예스호텔 라운지에서 식사</t>
    <phoneticPr fontId="2" type="noConversion"/>
  </si>
  <si>
    <t>원화단위</t>
    <phoneticPr fontId="2" type="noConversion"/>
  </si>
  <si>
    <t>통화(통화명)</t>
  </si>
  <si>
    <t>매매 기준율</t>
  </si>
  <si>
    <t>송금(전신환) 보내실 때</t>
  </si>
  <si>
    <t>송금(전신환) 받으실 때</t>
  </si>
  <si>
    <t>현찰 사실 때</t>
  </si>
  <si>
    <t>현찰 파실 때</t>
  </si>
  <si>
    <t>현찰 스프레드(%) 사실때</t>
  </si>
  <si>
    <t>현찰 스프레드(%) 파실때</t>
  </si>
  <si>
    <t>미화 환산율</t>
  </si>
  <si>
    <t>외화수표 파실 때</t>
  </si>
  <si>
    <t>USD(미국 달러)</t>
  </si>
  <si>
    <t>1.75</t>
  </si>
  <si>
    <t>JPY(일본 100 엔)</t>
  </si>
  <si>
    <t>EUR(유럽연합 유로)</t>
  </si>
  <si>
    <t>1.98</t>
  </si>
  <si>
    <t>GBP(영국 파운드)</t>
  </si>
  <si>
    <t>1.99</t>
  </si>
  <si>
    <t>CHF(스위스 프랑)</t>
  </si>
  <si>
    <t>CAD(캐나다 달러)</t>
  </si>
  <si>
    <t>AUD(호주 달러)</t>
  </si>
  <si>
    <t>NZD(뉴질랜드 달러)</t>
  </si>
  <si>
    <t>HKD(홍콩 달러)</t>
  </si>
  <si>
    <t>CNY(중국 위안)</t>
  </si>
  <si>
    <t>6.00</t>
  </si>
  <si>
    <t>5.00</t>
  </si>
  <si>
    <t>SEK(스웨덴 크로나)</t>
  </si>
  <si>
    <t>2.50</t>
  </si>
  <si>
    <t>DKK(덴마크 크로네)</t>
  </si>
  <si>
    <t>NOK(노르웨이 크로네)</t>
  </si>
  <si>
    <t>SAR(사우디아라비아 리얄)</t>
  </si>
  <si>
    <t>7.00</t>
  </si>
  <si>
    <t>KWD(쿠웨이트 디나르)</t>
  </si>
  <si>
    <t>8.00</t>
  </si>
  <si>
    <t>BHD(바레인 디나르)</t>
  </si>
  <si>
    <t>AED(아랍에미리트 디르함)</t>
  </si>
  <si>
    <t>THB(태국 바트)</t>
  </si>
  <si>
    <t>5.96</t>
  </si>
  <si>
    <t>SGD(싱가포르 달러)</t>
  </si>
  <si>
    <t>2.00</t>
  </si>
  <si>
    <t>IDR(인도네시아 100 루피아)</t>
  </si>
  <si>
    <t>11.00</t>
  </si>
  <si>
    <t>ZAR(남아프리카공화국 랜드)</t>
  </si>
  <si>
    <t>RUB(러시아 루블)</t>
  </si>
  <si>
    <t>12.00</t>
  </si>
  <si>
    <t>HUF(헝가리 포린트)</t>
  </si>
  <si>
    <t>PLN(폴란드 즈워티)</t>
  </si>
  <si>
    <t>INR(인도 루피)</t>
  </si>
  <si>
    <t>9.00</t>
  </si>
  <si>
    <t>MYR(말레이시아 링깃)</t>
  </si>
  <si>
    <t>PKR(파키스탄 루피)</t>
  </si>
  <si>
    <t>BDT(방글라데시 타카)</t>
  </si>
  <si>
    <t>PHP(필리핀 페소)</t>
  </si>
  <si>
    <t>10.00</t>
  </si>
  <si>
    <t>EGP(이집트 파운드)</t>
  </si>
  <si>
    <t>MXN(멕시코 페소)</t>
  </si>
  <si>
    <t>BRL(브라질 레알)</t>
  </si>
  <si>
    <t>BND(브루나이 달러)</t>
  </si>
  <si>
    <t>4.00</t>
  </si>
  <si>
    <t>TWD(대만 달러)</t>
  </si>
  <si>
    <t>ILS(이스라엘 셰켈)</t>
  </si>
  <si>
    <t>JOD(요르단 디나르)</t>
  </si>
  <si>
    <t>VND(베트남 100 동)</t>
  </si>
  <si>
    <t>KZT(카자흐스탄 텡게)</t>
  </si>
  <si>
    <t>2.57</t>
  </si>
  <si>
    <t>TRY(터키 리라)</t>
  </si>
  <si>
    <t>CZK(체코 코루나)</t>
  </si>
  <si>
    <t>MNT(몽골 투그릭)</t>
  </si>
  <si>
    <t>-</t>
  </si>
  <si>
    <t>QAR(카타르 리얄)</t>
  </si>
  <si>
    <t>CLP(칠레 페소)</t>
  </si>
  <si>
    <t>LYD(리비아 디나르)</t>
  </si>
  <si>
    <t>FJD(피지 달러)</t>
  </si>
  <si>
    <t>LKR(스리랑카 루피)</t>
  </si>
  <si>
    <t>KES(케냐 실링)</t>
  </si>
  <si>
    <t>UZS(우즈베키스탄 숨)</t>
  </si>
  <si>
    <t>0.11</t>
  </si>
  <si>
    <t>KHR(캄보디아 리엘)</t>
  </si>
  <si>
    <t>0.32</t>
  </si>
  <si>
    <t>RON(루마니아 레우)</t>
  </si>
  <si>
    <t>MOP(마카오 파타카)</t>
  </si>
  <si>
    <t>ETB(에티오피아 비르)</t>
  </si>
  <si>
    <t>NPR(네팔 루피)</t>
  </si>
  <si>
    <t>MMK(미얀마 짯)</t>
  </si>
  <si>
    <t>0.62</t>
  </si>
  <si>
    <t>OMR(오만 리얄)</t>
  </si>
  <si>
    <t>COP(콜롬비아 페소)</t>
  </si>
  <si>
    <t>ARS(아르헨티나 페소)</t>
  </si>
  <si>
    <t>2.93</t>
  </si>
  <si>
    <t>2.89</t>
  </si>
  <si>
    <t>3.25</t>
  </si>
  <si>
    <t xml:space="preserve"> 예스호텔</t>
    <phoneticPr fontId="2" type="noConversion"/>
  </si>
  <si>
    <t xml:space="preserve"> 노노호텔</t>
    <phoneticPr fontId="2" type="noConversion"/>
  </si>
  <si>
    <t>USD(미국 달러)</t>
    <phoneticPr fontId="2" type="noConversion"/>
  </si>
  <si>
    <t>$</t>
    <phoneticPr fontId="2" type="noConversion"/>
  </si>
  <si>
    <t>¥</t>
    <phoneticPr fontId="2" type="noConversion"/>
  </si>
  <si>
    <t>€</t>
    <phoneticPr fontId="2" type="noConversion"/>
  </si>
  <si>
    <t>EUR(유럽연합 유로)</t>
    <phoneticPr fontId="2" type="noConversion"/>
  </si>
  <si>
    <t>GBP(영국 파운드)</t>
    <phoneticPr fontId="2" type="noConversion"/>
  </si>
  <si>
    <t>£</t>
    <phoneticPr fontId="2" type="noConversion"/>
  </si>
  <si>
    <t>CHF(스위스 프랑)</t>
    <phoneticPr fontId="2" type="noConversion"/>
  </si>
  <si>
    <t>Fr.</t>
    <phoneticPr fontId="2" type="noConversion"/>
  </si>
  <si>
    <t>CAD(캐나다 달러)</t>
    <phoneticPr fontId="2" type="noConversion"/>
  </si>
  <si>
    <t>AUD(호주 달러)</t>
    <phoneticPr fontId="2" type="noConversion"/>
  </si>
  <si>
    <t>NZD(뉴질랜드 달러)</t>
    <phoneticPr fontId="2" type="noConversion"/>
  </si>
  <si>
    <t>HKD(홍콩 달러)</t>
    <phoneticPr fontId="2" type="noConversion"/>
  </si>
  <si>
    <t>HK$</t>
    <phoneticPr fontId="2" type="noConversion"/>
  </si>
  <si>
    <t>CNY(중국 위안)</t>
    <phoneticPr fontId="2" type="noConversion"/>
  </si>
  <si>
    <t>SEK(스웨덴 크로나)</t>
    <phoneticPr fontId="2" type="noConversion"/>
  </si>
  <si>
    <t>kr</t>
    <phoneticPr fontId="2" type="noConversion"/>
  </si>
  <si>
    <t>DKK(덴마크 크로네)</t>
    <phoneticPr fontId="2" type="noConversion"/>
  </si>
  <si>
    <t>NOK(노르웨이 크로네)</t>
    <phoneticPr fontId="2" type="noConversion"/>
  </si>
  <si>
    <t>SAR(사우디아라비아 리얄)</t>
    <phoneticPr fontId="2" type="noConversion"/>
  </si>
  <si>
    <t>﷼</t>
    <phoneticPr fontId="2" type="noConversion"/>
  </si>
  <si>
    <t>KWD(쿠웨이트 디나르)</t>
    <phoneticPr fontId="2" type="noConversion"/>
  </si>
  <si>
    <r>
      <t xml:space="preserve"> </t>
    </r>
    <r>
      <rPr>
        <sz val="9"/>
        <color theme="0" tint="-0.499984740745262"/>
        <rFont val="Arial"/>
        <family val="3"/>
        <charset val="178"/>
      </rPr>
      <t>د.ك</t>
    </r>
    <phoneticPr fontId="2" type="noConversion"/>
  </si>
  <si>
    <t>BHD(바레인 디나르)</t>
    <phoneticPr fontId="2" type="noConversion"/>
  </si>
  <si>
    <r>
      <t>.</t>
    </r>
    <r>
      <rPr>
        <sz val="9"/>
        <color theme="0" tint="-0.499984740745262"/>
        <rFont val="Arial"/>
        <family val="3"/>
        <charset val="178"/>
      </rPr>
      <t>د.ب</t>
    </r>
    <phoneticPr fontId="2" type="noConversion"/>
  </si>
  <si>
    <t>AED(아랍에미리트 디르함)</t>
    <phoneticPr fontId="2" type="noConversion"/>
  </si>
  <si>
    <t>د.إ</t>
    <phoneticPr fontId="2" type="noConversion"/>
  </si>
  <si>
    <t>THB(태국 바트)</t>
    <phoneticPr fontId="2" type="noConversion"/>
  </si>
  <si>
    <t>฿</t>
    <phoneticPr fontId="2" type="noConversion"/>
  </si>
  <si>
    <t>SGD(싱가포르 달러)</t>
    <phoneticPr fontId="2" type="noConversion"/>
  </si>
  <si>
    <t>IDR(인도네시아 100 루피아)</t>
    <phoneticPr fontId="2" type="noConversion"/>
  </si>
  <si>
    <t>Rp</t>
    <phoneticPr fontId="2" type="noConversion"/>
  </si>
  <si>
    <t>ZAR(남아프리카공화국 랜드)</t>
    <phoneticPr fontId="2" type="noConversion"/>
  </si>
  <si>
    <t>R</t>
    <phoneticPr fontId="2" type="noConversion"/>
  </si>
  <si>
    <t>RUB(러시아 루블)</t>
    <phoneticPr fontId="2" type="noConversion"/>
  </si>
  <si>
    <t>₽</t>
    <phoneticPr fontId="2" type="noConversion"/>
  </si>
  <si>
    <t>HUF(헝가리 포린트)</t>
    <phoneticPr fontId="2" type="noConversion"/>
  </si>
  <si>
    <t>Ft</t>
    <phoneticPr fontId="2" type="noConversion"/>
  </si>
  <si>
    <t>PLN(폴란드 즈워티)</t>
    <phoneticPr fontId="2" type="noConversion"/>
  </si>
  <si>
    <t>zł</t>
    <phoneticPr fontId="2" type="noConversion"/>
  </si>
  <si>
    <t>INR(인도 루피)</t>
    <phoneticPr fontId="2" type="noConversion"/>
  </si>
  <si>
    <t>₹</t>
    <phoneticPr fontId="2" type="noConversion"/>
  </si>
  <si>
    <t>MYR(말레이시아 링깃)</t>
    <phoneticPr fontId="2" type="noConversion"/>
  </si>
  <si>
    <t>RM</t>
    <phoneticPr fontId="2" type="noConversion"/>
  </si>
  <si>
    <t>PKR(파키스탄 루피)</t>
    <phoneticPr fontId="2" type="noConversion"/>
  </si>
  <si>
    <t>₨</t>
    <phoneticPr fontId="2" type="noConversion"/>
  </si>
  <si>
    <t>BDT(방글라데시 타카)</t>
    <phoneticPr fontId="2" type="noConversion"/>
  </si>
  <si>
    <t>৳</t>
    <phoneticPr fontId="2" type="noConversion"/>
  </si>
  <si>
    <t>PHP(필리핀 페소)</t>
    <phoneticPr fontId="2" type="noConversion"/>
  </si>
  <si>
    <t>₱</t>
    <phoneticPr fontId="2" type="noConversion"/>
  </si>
  <si>
    <t>EGP(이집트 파운드)</t>
    <phoneticPr fontId="2" type="noConversion"/>
  </si>
  <si>
    <t>MXN(멕시코 페소)</t>
    <phoneticPr fontId="2" type="noConversion"/>
  </si>
  <si>
    <t>BRL(브라질 레알)</t>
    <phoneticPr fontId="2" type="noConversion"/>
  </si>
  <si>
    <t>R$</t>
    <phoneticPr fontId="2" type="noConversion"/>
  </si>
  <si>
    <t>BND(브루나이 달러)</t>
    <phoneticPr fontId="2" type="noConversion"/>
  </si>
  <si>
    <t>TWD(대만 달러)</t>
    <phoneticPr fontId="2" type="noConversion"/>
  </si>
  <si>
    <t>NT$</t>
    <phoneticPr fontId="2" type="noConversion"/>
  </si>
  <si>
    <t>ILS(이스라엘 셰켈)</t>
    <phoneticPr fontId="2" type="noConversion"/>
  </si>
  <si>
    <t>₪</t>
    <phoneticPr fontId="2" type="noConversion"/>
  </si>
  <si>
    <t>JOD(요르단 디나르)</t>
    <phoneticPr fontId="2" type="noConversion"/>
  </si>
  <si>
    <t>د.ا</t>
    <phoneticPr fontId="2" type="noConversion"/>
  </si>
  <si>
    <t>VND(베트남 100 동)</t>
    <phoneticPr fontId="2" type="noConversion"/>
  </si>
  <si>
    <t>₫</t>
    <phoneticPr fontId="2" type="noConversion"/>
  </si>
  <si>
    <t xml:space="preserve">KZT(카자흐스탄 텡게) </t>
    <phoneticPr fontId="2" type="noConversion"/>
  </si>
  <si>
    <t>₸</t>
    <phoneticPr fontId="2" type="noConversion"/>
  </si>
  <si>
    <t>TRY(터키 리라)</t>
    <phoneticPr fontId="2" type="noConversion"/>
  </si>
  <si>
    <t>₺</t>
    <phoneticPr fontId="2" type="noConversion"/>
  </si>
  <si>
    <t>CZK(체코 코루나)</t>
    <phoneticPr fontId="2" type="noConversion"/>
  </si>
  <si>
    <r>
      <t>K</t>
    </r>
    <r>
      <rPr>
        <sz val="9"/>
        <color theme="0" tint="-0.499984740745262"/>
        <rFont val="Segoe UI"/>
        <family val="3"/>
        <charset val="238"/>
      </rPr>
      <t>č</t>
    </r>
    <phoneticPr fontId="2" type="noConversion"/>
  </si>
  <si>
    <t>MNT(몽골 투그릭)</t>
    <phoneticPr fontId="2" type="noConversion"/>
  </si>
  <si>
    <t>₮</t>
    <phoneticPr fontId="2" type="noConversion"/>
  </si>
  <si>
    <t>QAR(카타르 리얄)</t>
    <phoneticPr fontId="2" type="noConversion"/>
  </si>
  <si>
    <t>CLP(칠레 페소)</t>
    <phoneticPr fontId="2" type="noConversion"/>
  </si>
  <si>
    <t>LYD(리비아 디나르)</t>
    <phoneticPr fontId="2" type="noConversion"/>
  </si>
  <si>
    <t>ل.د</t>
    <phoneticPr fontId="2" type="noConversion"/>
  </si>
  <si>
    <t>FJD(피지 달러)</t>
    <phoneticPr fontId="2" type="noConversion"/>
  </si>
  <si>
    <t>LKR(스리랑카 루피)</t>
    <phoneticPr fontId="2" type="noConversion"/>
  </si>
  <si>
    <t>Rs</t>
    <phoneticPr fontId="2" type="noConversion"/>
  </si>
  <si>
    <t>KES(케냐 실링)</t>
    <phoneticPr fontId="2" type="noConversion"/>
  </si>
  <si>
    <t>Ksh</t>
    <phoneticPr fontId="2" type="noConversion"/>
  </si>
  <si>
    <t>UZS(우즈베키스탄 숨)</t>
    <phoneticPr fontId="2" type="noConversion"/>
  </si>
  <si>
    <r>
      <t>so</t>
    </r>
    <r>
      <rPr>
        <sz val="9"/>
        <color theme="0" tint="-0.499984740745262"/>
        <rFont val="Tahoma"/>
        <family val="3"/>
        <charset val="1"/>
      </rPr>
      <t>ʻ</t>
    </r>
    <r>
      <rPr>
        <sz val="9"/>
        <color theme="0" tint="-0.499984740745262"/>
        <rFont val="맑은 고딕"/>
        <family val="3"/>
        <charset val="129"/>
        <scheme val="minor"/>
      </rPr>
      <t>m</t>
    </r>
    <phoneticPr fontId="2" type="noConversion"/>
  </si>
  <si>
    <t>KHR(캄보디아 리엘)</t>
    <phoneticPr fontId="2" type="noConversion"/>
  </si>
  <si>
    <t>៛</t>
    <phoneticPr fontId="2" type="noConversion"/>
  </si>
  <si>
    <t>RON(루마니아 레우)</t>
    <phoneticPr fontId="2" type="noConversion"/>
  </si>
  <si>
    <t>lei</t>
    <phoneticPr fontId="2" type="noConversion"/>
  </si>
  <si>
    <t>MOP(마카오 파타카)</t>
    <phoneticPr fontId="2" type="noConversion"/>
  </si>
  <si>
    <t>P</t>
    <phoneticPr fontId="2" type="noConversion"/>
  </si>
  <si>
    <t>ETB(에티오피아 비르)</t>
    <phoneticPr fontId="2" type="noConversion"/>
  </si>
  <si>
    <t>Br</t>
    <phoneticPr fontId="2" type="noConversion"/>
  </si>
  <si>
    <t>NPR(네팔 루피)</t>
    <phoneticPr fontId="2" type="noConversion"/>
  </si>
  <si>
    <t>रू</t>
    <phoneticPr fontId="2" type="noConversion"/>
  </si>
  <si>
    <t>MMK(미얀마 짯)</t>
    <phoneticPr fontId="2" type="noConversion"/>
  </si>
  <si>
    <t>K</t>
    <phoneticPr fontId="2" type="noConversion"/>
  </si>
  <si>
    <t>OMR(오만 리얄)</t>
    <phoneticPr fontId="2" type="noConversion"/>
  </si>
  <si>
    <t>ر.ع.</t>
    <phoneticPr fontId="2" type="noConversion"/>
  </si>
  <si>
    <t>COP(콜롬비아 페소)</t>
    <phoneticPr fontId="2" type="noConversion"/>
  </si>
  <si>
    <t>ARS(아르헨티나 페소)</t>
    <phoneticPr fontId="2" type="noConversion"/>
  </si>
  <si>
    <t>JPY(일본 100 엔)</t>
    <phoneticPr fontId="2" type="noConversion"/>
  </si>
  <si>
    <t>기타사항</t>
    <phoneticPr fontId="2" type="noConversion"/>
  </si>
  <si>
    <t>7일 숙박비</t>
    <phoneticPr fontId="2" type="noConversion"/>
  </si>
  <si>
    <t>4.90</t>
  </si>
  <si>
    <t>여행 경비</t>
    <phoneticPr fontId="2" type="noConversion"/>
  </si>
  <si>
    <t>현지통화 선택</t>
    <phoneticPr fontId="2" type="noConversion"/>
  </si>
  <si>
    <t>고시일자</t>
    <phoneticPr fontId="2" type="noConversion"/>
  </si>
  <si>
    <t>경비합계</t>
    <phoneticPr fontId="2" type="noConversion"/>
  </si>
  <si>
    <t>경비합계(환산)</t>
    <phoneticPr fontId="2" type="noConversion"/>
  </si>
  <si>
    <t>환율(원)</t>
    <phoneticPr fontId="2" type="noConversion"/>
  </si>
  <si>
    <t>\</t>
  </si>
  <si>
    <t>8.83</t>
  </si>
  <si>
    <t>8.67</t>
  </si>
  <si>
    <t>9.45</t>
  </si>
  <si>
    <t>7.79</t>
  </si>
  <si>
    <t>16.14</t>
  </si>
  <si>
    <t>15.84</t>
  </si>
  <si>
    <t>17.26</t>
  </si>
  <si>
    <t>14.08</t>
  </si>
  <si>
    <t>3.78</t>
  </si>
  <si>
    <t>4.08</t>
  </si>
  <si>
    <t>3.48</t>
  </si>
  <si>
    <t>4.54</t>
  </si>
  <si>
    <t>4.18</t>
  </si>
  <si>
    <t>5.59</t>
  </si>
  <si>
    <t>5.49</t>
  </si>
  <si>
    <t>6.20</t>
  </si>
  <si>
    <t>4.88</t>
  </si>
  <si>
    <t>1.63</t>
  </si>
  <si>
    <t>9.84</t>
  </si>
  <si>
    <t>0.31</t>
  </si>
  <si>
    <t>5.35</t>
  </si>
  <si>
    <t>1,313.70</t>
  </si>
  <si>
    <t>1,288.50</t>
  </si>
  <si>
    <t>1,323.86</t>
  </si>
  <si>
    <t>1,278.34</t>
  </si>
  <si>
    <t>943.36</t>
  </si>
  <si>
    <t>925.24</t>
  </si>
  <si>
    <t>950.65</t>
  </si>
  <si>
    <t>917.95</t>
  </si>
  <si>
    <t>1,404.78</t>
  </si>
  <si>
    <t>1,376.98</t>
  </si>
  <si>
    <t>1,418.41</t>
  </si>
  <si>
    <t>1,363.35</t>
  </si>
  <si>
    <t>1,632.52</t>
  </si>
  <si>
    <t>1,600.20</t>
  </si>
  <si>
    <t>1,648.52</t>
  </si>
  <si>
    <t>1,584.20</t>
  </si>
  <si>
    <t>1,448.85</t>
  </si>
  <si>
    <t>1,420.17</t>
  </si>
  <si>
    <t>1,463.05</t>
  </si>
  <si>
    <t>1,405.97</t>
  </si>
  <si>
    <t>980.45</t>
  </si>
  <si>
    <t>961.05</t>
  </si>
  <si>
    <t>990.06</t>
  </si>
  <si>
    <t>951.44</t>
  </si>
  <si>
    <t>877.82</t>
  </si>
  <si>
    <t>860.44</t>
  </si>
  <si>
    <t>886.42</t>
  </si>
  <si>
    <t>851.84</t>
  </si>
  <si>
    <t>798.71</t>
  </si>
  <si>
    <t>782.91</t>
  </si>
  <si>
    <t>806.54</t>
  </si>
  <si>
    <t>775.08</t>
  </si>
  <si>
    <t>167.59</t>
  </si>
  <si>
    <t>164.29</t>
  </si>
  <si>
    <t>169.24</t>
  </si>
  <si>
    <t>162.64</t>
  </si>
  <si>
    <t>184.38</t>
  </si>
  <si>
    <t>180.74</t>
  </si>
  <si>
    <t>193.51</t>
  </si>
  <si>
    <t>173.44</t>
  </si>
  <si>
    <t>120.23</t>
  </si>
  <si>
    <t>117.85</t>
  </si>
  <si>
    <t>122.01</t>
  </si>
  <si>
    <t>116.07</t>
  </si>
  <si>
    <t>188.59</t>
  </si>
  <si>
    <t>184.87</t>
  </si>
  <si>
    <t>191.39</t>
  </si>
  <si>
    <t>182.07</t>
  </si>
  <si>
    <t>118.45</t>
  </si>
  <si>
    <t>116.11</t>
  </si>
  <si>
    <t>120.21</t>
  </si>
  <si>
    <t>114.35</t>
  </si>
  <si>
    <t>350.41</t>
  </si>
  <si>
    <t>343.49</t>
  </si>
  <si>
    <t>364.29</t>
  </si>
  <si>
    <t>322.67</t>
  </si>
  <si>
    <t>4,271.02</t>
  </si>
  <si>
    <t>4,186.46</t>
  </si>
  <si>
    <t>4,482.46</t>
  </si>
  <si>
    <t>3,890.45</t>
  </si>
  <si>
    <t>3,485.42</t>
  </si>
  <si>
    <t>3,416.42</t>
  </si>
  <si>
    <t>3,657.97</t>
  </si>
  <si>
    <t>3,174.85</t>
  </si>
  <si>
    <t>357.78</t>
  </si>
  <si>
    <t>350.70</t>
  </si>
  <si>
    <t>371.95</t>
  </si>
  <si>
    <t>329.45</t>
  </si>
  <si>
    <t>37.80</t>
  </si>
  <si>
    <t>37.06</t>
  </si>
  <si>
    <t>39.66</t>
  </si>
  <si>
    <t>34.81</t>
  </si>
  <si>
    <t>975.07</t>
  </si>
  <si>
    <t>955.77</t>
  </si>
  <si>
    <t>984.72</t>
  </si>
  <si>
    <t>946.12</t>
  </si>
  <si>
    <t>67.75</t>
  </si>
  <si>
    <t>73.17</t>
  </si>
  <si>
    <t>62.33</t>
  </si>
  <si>
    <t>313.88</t>
  </si>
  <si>
    <t>307.68</t>
  </si>
  <si>
    <t>335.64</t>
  </si>
  <si>
    <t>289.03</t>
  </si>
  <si>
    <t>15.92</t>
  </si>
  <si>
    <t>15.62</t>
  </si>
  <si>
    <t>17.18</t>
  </si>
  <si>
    <t>14.36</t>
  </si>
  <si>
    <t>285.21</t>
  </si>
  <si>
    <t>279.57</t>
  </si>
  <si>
    <t>299.33</t>
  </si>
  <si>
    <t>259.80</t>
  </si>
  <si>
    <t>12.06</t>
  </si>
  <si>
    <t>13.02</t>
  </si>
  <si>
    <t>11.10</t>
  </si>
  <si>
    <t>23.44</t>
  </si>
  <si>
    <t>22.98</t>
  </si>
  <si>
    <t>25.53</t>
  </si>
  <si>
    <t>21.59</t>
  </si>
  <si>
    <t>42.11</t>
  </si>
  <si>
    <t>45.47</t>
  </si>
  <si>
    <t>39.17</t>
  </si>
  <si>
    <t>74.85</t>
  </si>
  <si>
    <t>80.83</t>
  </si>
  <si>
    <t>68.87</t>
  </si>
  <si>
    <t>264.81</t>
  </si>
  <si>
    <t>285.99</t>
  </si>
  <si>
    <t>243.63</t>
  </si>
  <si>
    <t>965.03</t>
  </si>
  <si>
    <t>1,003.63</t>
  </si>
  <si>
    <t>907.13</t>
  </si>
  <si>
    <t>42.33</t>
  </si>
  <si>
    <t>45.71</t>
  </si>
  <si>
    <t>39.37</t>
  </si>
  <si>
    <t>352.58</t>
  </si>
  <si>
    <t>380.78</t>
  </si>
  <si>
    <t>324.38</t>
  </si>
  <si>
    <t>1,834.47</t>
  </si>
  <si>
    <t>1,907.84</t>
  </si>
  <si>
    <t>1,687.72</t>
  </si>
  <si>
    <t>59.96</t>
  </si>
  <si>
    <t>58.78</t>
  </si>
  <si>
    <t>64.11</t>
  </si>
  <si>
    <t>54.63</t>
  </si>
  <si>
    <t>59.65</t>
  </si>
  <si>
    <t>58.47</t>
  </si>
  <si>
    <t>63.19</t>
  </si>
  <si>
    <t>53.75</t>
  </si>
  <si>
    <t>269.71</t>
  </si>
  <si>
    <t>583.09</t>
  </si>
  <si>
    <t>4.46</t>
  </si>
  <si>
    <t>9.37</t>
  </si>
  <si>
    <t>280.40</t>
  </si>
  <si>
    <t>160.97</t>
  </si>
  <si>
    <t>23.82</t>
  </si>
  <si>
    <t>3,379.30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</si>
</sst>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 ;[Red]\-#,##0\ "/>
    <numFmt numFmtId="178" formatCode="_([$€-2]\ * #,##0.00_);_([$€-2]\ * \(#,##0.00\);_([$€-2]\ * &quot;-&quot;??_);_(@_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0" tint="-0.499984740745262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 tint="-0.249977111117893"/>
      <name val="맑은 고딕"/>
      <family val="3"/>
      <charset val="129"/>
      <scheme val="minor"/>
    </font>
    <font>
      <sz val="9"/>
      <color theme="1" tint="0.39997558519241921"/>
      <name val="맑은 고딕"/>
      <family val="3"/>
      <charset val="129"/>
      <scheme val="minor"/>
    </font>
    <font>
      <b/>
      <sz val="9"/>
      <color theme="1" tint="0.39997558519241921"/>
      <name val="맑은 고딕"/>
      <family val="3"/>
      <charset val="129"/>
      <scheme val="minor"/>
    </font>
    <font>
      <b/>
      <sz val="9"/>
      <color theme="8" tint="-0.499984740745262"/>
      <name val="맑은 고딕"/>
      <family val="3"/>
      <charset val="129"/>
      <scheme val="minor"/>
    </font>
    <font>
      <sz val="9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0" tint="-0.499984740745262"/>
      <name val="Tahoma"/>
      <family val="3"/>
      <charset val="1"/>
    </font>
    <font>
      <sz val="9"/>
      <color theme="0" tint="-0.499984740745262"/>
      <name val="Tahoma"/>
      <family val="3"/>
      <charset val="178"/>
    </font>
    <font>
      <sz val="9"/>
      <color theme="0" tint="-0.499984740745262"/>
      <name val="Arial"/>
      <family val="3"/>
      <charset val="178"/>
    </font>
    <font>
      <sz val="9"/>
      <color theme="0" tint="-0.499984740745262"/>
      <name val="Tahoma"/>
      <family val="3"/>
      <charset val="222"/>
    </font>
    <font>
      <sz val="9"/>
      <color theme="0" tint="-0.499984740745262"/>
      <name val="Tahoma"/>
      <family val="3"/>
    </font>
    <font>
      <sz val="9"/>
      <color theme="0" tint="-0.499984740745262"/>
      <name val="Nirmala UI"/>
      <family val="3"/>
    </font>
    <font>
      <sz val="9"/>
      <color theme="0" tint="-0.499984740745262"/>
      <name val="Arial"/>
      <family val="3"/>
      <charset val="177"/>
    </font>
    <font>
      <sz val="9"/>
      <color theme="0" tint="-0.499984740745262"/>
      <name val="Calibri"/>
      <family val="3"/>
      <charset val="163"/>
    </font>
    <font>
      <sz val="9"/>
      <color theme="0" tint="-0.499984740745262"/>
      <name val="Segoe UI"/>
      <family val="3"/>
      <charset val="238"/>
    </font>
    <font>
      <sz val="9"/>
      <color theme="0" tint="-0.499984740745262"/>
      <name val="Leelawadee UI"/>
      <family val="3"/>
    </font>
    <font>
      <b/>
      <sz val="9"/>
      <color theme="3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E2E7ED"/>
        <bgColor indexed="64"/>
      </patternFill>
    </fill>
  </fills>
  <borders count="80">
    <border>
      <left/>
      <right/>
      <top/>
      <bottom/>
      <diagonal/>
    </border>
    <border>
      <left/>
      <right/>
      <top style="hair">
        <color theme="8" tint="0.59996337778862885"/>
      </top>
      <bottom/>
      <diagonal/>
    </border>
    <border>
      <left/>
      <right/>
      <top/>
      <bottom style="hair">
        <color theme="8" tint="0.59996337778862885"/>
      </bottom>
      <diagonal/>
    </border>
    <border>
      <left style="hair">
        <color theme="8" tint="0.59996337778862885"/>
      </left>
      <right style="hair">
        <color theme="8" tint="0.59996337778862885"/>
      </right>
      <top/>
      <bottom style="hair">
        <color theme="8" tint="0.59996337778862885"/>
      </bottom>
      <diagonal/>
    </border>
    <border>
      <left style="hair">
        <color theme="8"/>
      </left>
      <right style="hair">
        <color theme="8"/>
      </right>
      <top/>
      <bottom style="hair">
        <color theme="8"/>
      </bottom>
      <diagonal/>
    </border>
    <border>
      <left style="hair">
        <color theme="8"/>
      </left>
      <right style="hair">
        <color theme="8"/>
      </right>
      <top style="hair">
        <color theme="8"/>
      </top>
      <bottom style="hair">
        <color theme="8"/>
      </bottom>
      <diagonal/>
    </border>
    <border>
      <left style="hair">
        <color theme="8"/>
      </left>
      <right style="hair">
        <color theme="8"/>
      </right>
      <top style="hair">
        <color theme="8"/>
      </top>
      <bottom/>
      <diagonal/>
    </border>
    <border>
      <left style="hair">
        <color theme="8"/>
      </left>
      <right style="hair">
        <color theme="8"/>
      </right>
      <top style="hair">
        <color theme="8"/>
      </top>
      <bottom style="thin">
        <color theme="8"/>
      </bottom>
      <diagonal/>
    </border>
    <border>
      <left/>
      <right style="thin">
        <color theme="8"/>
      </right>
      <top/>
      <bottom/>
      <diagonal/>
    </border>
    <border>
      <left/>
      <right style="thin">
        <color theme="8"/>
      </right>
      <top/>
      <bottom style="hair">
        <color theme="8" tint="0.59996337778862885"/>
      </bottom>
      <diagonal/>
    </border>
    <border>
      <left/>
      <right style="thin">
        <color theme="8"/>
      </right>
      <top style="hair">
        <color theme="8" tint="0.59996337778862885"/>
      </top>
      <bottom/>
      <diagonal/>
    </border>
    <border>
      <left style="thin">
        <color theme="8"/>
      </left>
      <right style="thin">
        <color theme="8"/>
      </right>
      <top/>
      <bottom style="hair">
        <color theme="8" tint="0.59996337778862885"/>
      </bottom>
      <diagonal/>
    </border>
    <border>
      <left style="thin">
        <color theme="8"/>
      </left>
      <right style="thin">
        <color theme="8"/>
      </right>
      <top style="hair">
        <color theme="8" tint="0.59996337778862885"/>
      </top>
      <bottom/>
      <diagonal/>
    </border>
    <border>
      <left style="thin">
        <color theme="8"/>
      </left>
      <right style="thin">
        <color theme="8"/>
      </right>
      <top/>
      <bottom style="hair">
        <color theme="8"/>
      </bottom>
      <diagonal/>
    </border>
    <border>
      <left style="thin">
        <color theme="8"/>
      </left>
      <right style="thin">
        <color theme="8"/>
      </right>
      <top style="hair">
        <color theme="8"/>
      </top>
      <bottom style="hair">
        <color theme="8"/>
      </bottom>
      <diagonal/>
    </border>
    <border>
      <left style="thin">
        <color theme="8"/>
      </left>
      <right style="thin">
        <color theme="8"/>
      </right>
      <top style="hair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hair">
        <color theme="8"/>
      </top>
      <bottom/>
      <diagonal/>
    </border>
    <border>
      <left style="thin">
        <color theme="8"/>
      </left>
      <right style="hair">
        <color theme="8" tint="0.59996337778862885"/>
      </right>
      <top/>
      <bottom style="hair">
        <color theme="8" tint="0.59996337778862885"/>
      </bottom>
      <diagonal/>
    </border>
    <border>
      <left style="thin">
        <color theme="8"/>
      </left>
      <right style="hair">
        <color theme="8"/>
      </right>
      <top/>
      <bottom style="hair">
        <color theme="8"/>
      </bottom>
      <diagonal/>
    </border>
    <border>
      <left style="thin">
        <color theme="8"/>
      </left>
      <right style="hair">
        <color theme="8"/>
      </right>
      <top style="hair">
        <color theme="8"/>
      </top>
      <bottom style="hair">
        <color theme="8"/>
      </bottom>
      <diagonal/>
    </border>
    <border>
      <left style="thin">
        <color theme="8"/>
      </left>
      <right style="hair">
        <color theme="8"/>
      </right>
      <top style="hair">
        <color theme="8"/>
      </top>
      <bottom style="thin">
        <color theme="8"/>
      </bottom>
      <diagonal/>
    </border>
    <border>
      <left style="thin">
        <color theme="8"/>
      </left>
      <right style="hair">
        <color theme="8"/>
      </right>
      <top style="hair">
        <color theme="8"/>
      </top>
      <bottom/>
      <diagonal/>
    </border>
    <border>
      <left style="thin">
        <color theme="8"/>
      </left>
      <right style="hair">
        <color theme="0"/>
      </right>
      <top style="hair">
        <color theme="8" tint="0.59996337778862885"/>
      </top>
      <bottom/>
      <diagonal/>
    </border>
    <border>
      <left style="hair">
        <color theme="0"/>
      </left>
      <right style="hair">
        <color theme="0"/>
      </right>
      <top style="hair">
        <color theme="8" tint="0.59996337778862885"/>
      </top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/>
      <right style="thin">
        <color theme="8"/>
      </right>
      <top/>
      <bottom style="thin">
        <color theme="8"/>
      </bottom>
      <diagonal/>
    </border>
    <border>
      <left/>
      <right style="thin">
        <color theme="8"/>
      </right>
      <top style="thin">
        <color theme="8"/>
      </top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/>
      <top/>
      <bottom/>
      <diagonal/>
    </border>
    <border>
      <left/>
      <right/>
      <top style="hair">
        <color theme="8" tint="-0.24994659260841701"/>
      </top>
      <bottom style="hair">
        <color theme="8" tint="-0.24994659260841701"/>
      </bottom>
      <diagonal/>
    </border>
    <border>
      <left/>
      <right style="hair">
        <color theme="0" tint="-0.24994659260841701"/>
      </right>
      <top style="hair">
        <color theme="8" tint="-0.24994659260841701"/>
      </top>
      <bottom style="hair">
        <color theme="8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8" tint="-0.24994659260841701"/>
      </top>
      <bottom style="hair">
        <color theme="8" tint="-0.24994659260841701"/>
      </bottom>
      <diagonal/>
    </border>
    <border>
      <left style="hair">
        <color theme="0" tint="-0.24994659260841701"/>
      </left>
      <right/>
      <top style="hair">
        <color theme="8" tint="-0.24994659260841701"/>
      </top>
      <bottom style="hair">
        <color theme="8" tint="-0.24994659260841701"/>
      </bottom>
      <diagonal/>
    </border>
    <border>
      <left/>
      <right/>
      <top/>
      <bottom style="hair">
        <color theme="8" tint="-0.24994659260841701"/>
      </bottom>
      <diagonal/>
    </border>
    <border>
      <left/>
      <right style="hair">
        <color theme="0" tint="-0.24994659260841701"/>
      </right>
      <top/>
      <bottom style="hair">
        <color theme="8" tint="-0.24994659260841701"/>
      </bottom>
      <diagonal/>
    </border>
    <border>
      <left style="hair">
        <color theme="0" tint="-0.24994659260841701"/>
      </left>
      <right/>
      <top/>
      <bottom style="hair">
        <color theme="8" tint="-0.24994659260841701"/>
      </bottom>
      <diagonal/>
    </border>
    <border>
      <left/>
      <right/>
      <top style="hair">
        <color theme="8" tint="-0.24994659260841701"/>
      </top>
      <bottom/>
      <diagonal/>
    </border>
    <border>
      <left/>
      <right/>
      <top/>
      <bottom style="medium">
        <color theme="8" tint="-0.249977111117893"/>
      </bottom>
      <diagonal/>
    </border>
    <border>
      <left/>
      <right/>
      <top style="medium">
        <color theme="8" tint="-0.24994659260841701"/>
      </top>
      <bottom style="hair">
        <color theme="8" tint="-0.24994659260841701"/>
      </bottom>
      <diagonal/>
    </border>
    <border>
      <left/>
      <right style="hair">
        <color theme="0" tint="-0.24994659260841701"/>
      </right>
      <top style="medium">
        <color theme="8" tint="-0.24994659260841701"/>
      </top>
      <bottom style="hair">
        <color theme="8" tint="-0.24994659260841701"/>
      </bottom>
      <diagonal/>
    </border>
    <border>
      <left style="hair">
        <color theme="0" tint="-0.24994659260841701"/>
      </left>
      <right/>
      <top style="medium">
        <color theme="8" tint="-0.24994659260841701"/>
      </top>
      <bottom style="hair">
        <color theme="8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8" tint="-0.24994659260841701"/>
      </top>
      <bottom style="hair">
        <color theme="8" tint="-0.24994659260841701"/>
      </bottom>
      <diagonal/>
    </border>
    <border>
      <left/>
      <right/>
      <top style="hair">
        <color theme="8" tint="-0.24994659260841701"/>
      </top>
      <bottom style="medium">
        <color theme="8" tint="-0.24994659260841701"/>
      </bottom>
      <diagonal/>
    </border>
    <border>
      <left/>
      <right style="hair">
        <color theme="0" tint="-0.24994659260841701"/>
      </right>
      <top style="hair">
        <color theme="8" tint="-0.24994659260841701"/>
      </top>
      <bottom style="medium">
        <color theme="8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8" tint="-0.24994659260841701"/>
      </top>
      <bottom style="medium">
        <color theme="8" tint="-0.24994659260841701"/>
      </bottom>
      <diagonal/>
    </border>
    <border>
      <left style="hair">
        <color theme="0" tint="-0.24994659260841701"/>
      </left>
      <right/>
      <top style="hair">
        <color theme="8" tint="-0.24994659260841701"/>
      </top>
      <bottom style="medium">
        <color theme="8" tint="-0.2499465926084170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hair">
        <color theme="8"/>
      </bottom>
      <diagonal/>
    </border>
    <border>
      <left style="thin">
        <color theme="8"/>
      </left>
      <right style="hair">
        <color theme="8"/>
      </right>
      <top style="thin">
        <color theme="8"/>
      </top>
      <bottom style="hair">
        <color theme="8"/>
      </bottom>
      <diagonal/>
    </border>
    <border>
      <left style="hair">
        <color theme="8"/>
      </left>
      <right style="hair">
        <color theme="8"/>
      </right>
      <top style="thin">
        <color theme="8"/>
      </top>
      <bottom style="hair">
        <color theme="8"/>
      </bottom>
      <diagonal/>
    </border>
    <border>
      <left style="hair">
        <color theme="8"/>
      </left>
      <right/>
      <top/>
      <bottom style="hair">
        <color theme="8"/>
      </bottom>
      <diagonal/>
    </border>
    <border>
      <left style="hair">
        <color theme="8"/>
      </left>
      <right/>
      <top style="hair">
        <color theme="8"/>
      </top>
      <bottom style="hair">
        <color theme="8"/>
      </bottom>
      <diagonal/>
    </border>
    <border>
      <left style="hair">
        <color theme="8"/>
      </left>
      <right/>
      <top style="hair">
        <color theme="8"/>
      </top>
      <bottom/>
      <diagonal/>
    </border>
    <border>
      <left style="hair">
        <color theme="8"/>
      </left>
      <right/>
      <top style="hair">
        <color theme="8"/>
      </top>
      <bottom style="thin">
        <color theme="8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hair">
        <color theme="8"/>
      </right>
      <top/>
      <bottom style="hair">
        <color theme="8"/>
      </bottom>
      <diagonal/>
    </border>
    <border>
      <left/>
      <right style="hair">
        <color theme="8"/>
      </right>
      <top style="hair">
        <color theme="8"/>
      </top>
      <bottom style="hair">
        <color theme="8"/>
      </bottom>
      <diagonal/>
    </border>
    <border>
      <left/>
      <right style="hair">
        <color theme="8"/>
      </right>
      <top style="hair">
        <color theme="8"/>
      </top>
      <bottom style="thin">
        <color theme="8"/>
      </bottom>
      <diagonal/>
    </border>
    <border>
      <left/>
      <right style="hair">
        <color theme="8"/>
      </right>
      <top style="hair">
        <color theme="8"/>
      </top>
      <bottom/>
      <diagonal/>
    </border>
    <border>
      <left style="hair">
        <color theme="8" tint="0.59996337778862885"/>
      </left>
      <right style="thin">
        <color theme="5"/>
      </right>
      <top/>
      <bottom style="hair">
        <color theme="8" tint="0.59996337778862885"/>
      </bottom>
      <diagonal/>
    </border>
    <border>
      <left style="hair">
        <color theme="0"/>
      </left>
      <right style="thin">
        <color theme="5"/>
      </right>
      <top style="hair">
        <color theme="8" tint="0.59996337778862885"/>
      </top>
      <bottom/>
      <diagonal/>
    </border>
    <border>
      <left style="hair">
        <color theme="8"/>
      </left>
      <right style="thin">
        <color theme="5"/>
      </right>
      <top/>
      <bottom style="hair">
        <color theme="8"/>
      </bottom>
      <diagonal/>
    </border>
    <border>
      <left style="hair">
        <color theme="8"/>
      </left>
      <right style="thin">
        <color theme="5"/>
      </right>
      <top style="hair">
        <color theme="8"/>
      </top>
      <bottom style="hair">
        <color theme="8"/>
      </bottom>
      <diagonal/>
    </border>
    <border>
      <left style="hair">
        <color theme="8"/>
      </left>
      <right style="thin">
        <color theme="5"/>
      </right>
      <top style="hair">
        <color theme="8"/>
      </top>
      <bottom style="thin">
        <color theme="8"/>
      </bottom>
      <diagonal/>
    </border>
    <border>
      <left style="hair">
        <color theme="8"/>
      </left>
      <right style="thin">
        <color theme="5"/>
      </right>
      <top style="hair">
        <color theme="8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hair">
        <color theme="8" tint="0.59996337778862885"/>
      </left>
      <right/>
      <top/>
      <bottom style="hair">
        <color theme="8" tint="0.59996337778862885"/>
      </bottom>
      <diagonal/>
    </border>
    <border>
      <left style="hair">
        <color theme="0"/>
      </left>
      <right/>
      <top style="hair">
        <color theme="8" tint="0.59996337778862885"/>
      </top>
      <bottom/>
      <diagonal/>
    </border>
    <border>
      <left style="hair">
        <color theme="8"/>
      </left>
      <right/>
      <top style="thin">
        <color theme="8"/>
      </top>
      <bottom style="hair">
        <color theme="8"/>
      </bottom>
      <diagonal/>
    </border>
    <border>
      <left style="thin">
        <color theme="5"/>
      </left>
      <right style="thin">
        <color theme="5"/>
      </right>
      <top/>
      <bottom style="hair">
        <color theme="8"/>
      </bottom>
      <diagonal/>
    </border>
    <border>
      <left style="thin">
        <color theme="5"/>
      </left>
      <right style="thin">
        <color theme="5"/>
      </right>
      <top style="hair">
        <color theme="8"/>
      </top>
      <bottom style="hair">
        <color theme="8"/>
      </bottom>
      <diagonal/>
    </border>
    <border>
      <left style="thin">
        <color theme="5"/>
      </left>
      <right style="thin">
        <color theme="5"/>
      </right>
      <top style="hair">
        <color theme="8"/>
      </top>
      <bottom style="thin">
        <color theme="8"/>
      </bottom>
      <diagonal/>
    </border>
    <border>
      <left style="thin">
        <color theme="5"/>
      </left>
      <right style="thin">
        <color theme="5"/>
      </right>
      <top style="hair">
        <color theme="8"/>
      </top>
      <bottom/>
      <diagonal/>
    </border>
    <border>
      <left style="thin">
        <color theme="5"/>
      </left>
      <right style="thin">
        <color theme="5"/>
      </right>
      <top/>
      <bottom style="thin">
        <color auto="1"/>
      </bottom>
      <diagonal/>
    </border>
    <border>
      <left style="hair">
        <color theme="0"/>
      </left>
      <right style="thin">
        <color theme="0"/>
      </right>
      <top/>
      <bottom/>
      <diagonal/>
    </border>
    <border>
      <left style="thin">
        <color theme="0"/>
      </left>
      <right style="hair">
        <color theme="0"/>
      </right>
      <top/>
      <bottom/>
      <diagonal/>
    </border>
    <border>
      <left/>
      <right/>
      <top style="medium">
        <color theme="8" tint="-0.249977111117893"/>
      </top>
      <bottom style="hair">
        <color theme="8" tint="-0.24994659260841701"/>
      </bottom>
      <diagonal/>
    </border>
    <border>
      <left/>
      <right style="thin">
        <color theme="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173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>
      <alignment vertical="center"/>
    </xf>
    <xf numFmtId="14" fontId="13" fillId="0" borderId="8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4" fontId="13" fillId="0" borderId="26" xfId="0" applyNumberFormat="1" applyFont="1" applyBorder="1" applyAlignment="1">
      <alignment horizontal="center" vertical="center"/>
    </xf>
    <xf numFmtId="0" fontId="13" fillId="4" borderId="29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center" indent="1"/>
    </xf>
    <xf numFmtId="0" fontId="11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horizontal="left" vertical="center" indent="1"/>
    </xf>
    <xf numFmtId="0" fontId="13" fillId="4" borderId="33" xfId="0" applyFont="1" applyFill="1" applyBorder="1" applyAlignment="1">
      <alignment horizontal="center" vertical="center"/>
    </xf>
    <xf numFmtId="0" fontId="13" fillId="4" borderId="36" xfId="0" applyFont="1" applyFill="1" applyBorder="1" applyAlignment="1">
      <alignment horizontal="center" vertical="center"/>
    </xf>
    <xf numFmtId="0" fontId="13" fillId="4" borderId="36" xfId="0" applyNumberFormat="1" applyFont="1" applyFill="1" applyBorder="1" applyAlignment="1">
      <alignment horizontal="center" vertical="center"/>
    </xf>
    <xf numFmtId="0" fontId="12" fillId="2" borderId="36" xfId="0" applyNumberFormat="1" applyFont="1" applyFill="1" applyBorder="1" applyAlignment="1">
      <alignment horizontal="left" vertical="center" indent="1"/>
    </xf>
    <xf numFmtId="0" fontId="10" fillId="0" borderId="37" xfId="0" applyFont="1" applyFill="1" applyBorder="1">
      <alignment vertical="center"/>
    </xf>
    <xf numFmtId="176" fontId="10" fillId="0" borderId="37" xfId="0" applyNumberFormat="1" applyFont="1" applyFill="1" applyBorder="1">
      <alignment vertical="center"/>
    </xf>
    <xf numFmtId="0" fontId="6" fillId="5" borderId="0" xfId="0" applyFont="1" applyFill="1">
      <alignment vertical="center"/>
    </xf>
    <xf numFmtId="0" fontId="13" fillId="5" borderId="0" xfId="0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left" vertical="center" indent="1"/>
    </xf>
    <xf numFmtId="176" fontId="13" fillId="5" borderId="0" xfId="0" applyNumberFormat="1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left" vertical="center" indent="1"/>
    </xf>
    <xf numFmtId="176" fontId="7" fillId="6" borderId="22" xfId="0" applyNumberFormat="1" applyFont="1" applyFill="1" applyBorder="1" applyAlignment="1">
      <alignment horizontal="center" vertical="center"/>
    </xf>
    <xf numFmtId="176" fontId="7" fillId="6" borderId="23" xfId="0" applyNumberFormat="1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13" fillId="4" borderId="38" xfId="0" applyFont="1" applyFill="1" applyBorder="1" applyAlignment="1">
      <alignment horizontal="center" vertical="center"/>
    </xf>
    <xf numFmtId="0" fontId="5" fillId="0" borderId="38" xfId="0" applyNumberFormat="1" applyFont="1" applyBorder="1" applyAlignment="1">
      <alignment horizontal="left" vertical="center" indent="1"/>
    </xf>
    <xf numFmtId="49" fontId="5" fillId="0" borderId="38" xfId="0" applyNumberFormat="1" applyFont="1" applyBorder="1" applyAlignment="1">
      <alignment horizontal="left" vertical="center"/>
    </xf>
    <xf numFmtId="0" fontId="13" fillId="4" borderId="42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20" fontId="14" fillId="0" borderId="13" xfId="0" applyNumberFormat="1" applyFont="1" applyBorder="1" applyAlignment="1">
      <alignment horizontal="center" vertical="center"/>
    </xf>
    <xf numFmtId="0" fontId="14" fillId="0" borderId="13" xfId="0" applyFont="1" applyBorder="1" applyAlignment="1">
      <alignment horizontal="left" vertical="center" indent="1"/>
    </xf>
    <xf numFmtId="0" fontId="14" fillId="0" borderId="14" xfId="0" applyFont="1" applyBorder="1" applyAlignment="1">
      <alignment horizontal="center" vertical="center"/>
    </xf>
    <xf numFmtId="20" fontId="14" fillId="0" borderId="14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left" vertical="center" indent="1"/>
    </xf>
    <xf numFmtId="0" fontId="14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left" vertical="center" indent="1"/>
    </xf>
    <xf numFmtId="0" fontId="14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left" vertical="center" indent="1"/>
    </xf>
    <xf numFmtId="0" fontId="5" fillId="0" borderId="33" xfId="0" applyNumberFormat="1" applyFont="1" applyBorder="1" applyAlignment="1">
      <alignment horizontal="left" vertical="center" indent="1"/>
    </xf>
    <xf numFmtId="49" fontId="5" fillId="0" borderId="33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center" vertical="center"/>
    </xf>
    <xf numFmtId="20" fontId="5" fillId="0" borderId="1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indent="1"/>
    </xf>
    <xf numFmtId="0" fontId="5" fillId="0" borderId="46" xfId="0" applyFont="1" applyBorder="1" applyAlignment="1">
      <alignment horizontal="center" vertical="center"/>
    </xf>
    <xf numFmtId="20" fontId="5" fillId="0" borderId="46" xfId="0" applyNumberFormat="1" applyFont="1" applyBorder="1" applyAlignment="1">
      <alignment horizontal="center" vertical="center"/>
    </xf>
    <xf numFmtId="0" fontId="5" fillId="0" borderId="46" xfId="0" applyFont="1" applyBorder="1" applyAlignment="1">
      <alignment horizontal="left" vertical="center" indent="1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indent="1"/>
    </xf>
    <xf numFmtId="176" fontId="7" fillId="6" borderId="62" xfId="0" applyNumberFormat="1" applyFont="1" applyFill="1" applyBorder="1" applyAlignment="1">
      <alignment horizontal="center" vertical="center"/>
    </xf>
    <xf numFmtId="176" fontId="7" fillId="6" borderId="69" xfId="0" applyNumberFormat="1" applyFont="1" applyFill="1" applyBorder="1" applyAlignment="1">
      <alignment horizontal="center" vertical="center"/>
    </xf>
    <xf numFmtId="177" fontId="13" fillId="4" borderId="56" xfId="0" applyNumberFormat="1" applyFont="1" applyFill="1" applyBorder="1" applyAlignment="1">
      <alignment vertical="center" shrinkToFit="1"/>
    </xf>
    <xf numFmtId="177" fontId="14" fillId="0" borderId="18" xfId="0" applyNumberFormat="1" applyFont="1" applyBorder="1" applyAlignment="1">
      <alignment vertical="center" shrinkToFit="1"/>
    </xf>
    <xf numFmtId="177" fontId="14" fillId="0" borderId="4" xfId="0" applyNumberFormat="1" applyFont="1" applyBorder="1" applyAlignment="1">
      <alignment vertical="center" shrinkToFit="1"/>
    </xf>
    <xf numFmtId="177" fontId="14" fillId="0" borderId="63" xfId="0" applyNumberFormat="1" applyFont="1" applyBorder="1" applyAlignment="1">
      <alignment vertical="center" shrinkToFit="1"/>
    </xf>
    <xf numFmtId="177" fontId="14" fillId="0" borderId="57" xfId="0" applyNumberFormat="1" applyFont="1" applyBorder="1" applyAlignment="1">
      <alignment vertical="center" shrinkToFit="1"/>
    </xf>
    <xf numFmtId="177" fontId="14" fillId="0" borderId="19" xfId="0" applyNumberFormat="1" applyFont="1" applyBorder="1" applyAlignment="1">
      <alignment vertical="center" shrinkToFit="1"/>
    </xf>
    <xf numFmtId="177" fontId="14" fillId="0" borderId="5" xfId="0" applyNumberFormat="1" applyFont="1" applyBorder="1" applyAlignment="1">
      <alignment vertical="center" shrinkToFit="1"/>
    </xf>
    <xf numFmtId="177" fontId="14" fillId="0" borderId="64" xfId="0" applyNumberFormat="1" applyFont="1" applyBorder="1" applyAlignment="1">
      <alignment vertical="center" shrinkToFit="1"/>
    </xf>
    <xf numFmtId="177" fontId="14" fillId="0" borderId="58" xfId="0" applyNumberFormat="1" applyFont="1" applyBorder="1" applyAlignment="1">
      <alignment vertical="center" shrinkToFit="1"/>
    </xf>
    <xf numFmtId="177" fontId="14" fillId="0" borderId="20" xfId="0" applyNumberFormat="1" applyFont="1" applyBorder="1" applyAlignment="1">
      <alignment vertical="center" shrinkToFit="1"/>
    </xf>
    <xf numFmtId="177" fontId="14" fillId="0" borderId="7" xfId="0" applyNumberFormat="1" applyFont="1" applyBorder="1" applyAlignment="1">
      <alignment vertical="center" shrinkToFit="1"/>
    </xf>
    <xf numFmtId="177" fontId="14" fillId="0" borderId="65" xfId="0" applyNumberFormat="1" applyFont="1" applyBorder="1" applyAlignment="1">
      <alignment vertical="center" shrinkToFit="1"/>
    </xf>
    <xf numFmtId="177" fontId="14" fillId="0" borderId="59" xfId="0" applyNumberFormat="1" applyFont="1" applyBorder="1" applyAlignment="1">
      <alignment vertical="center" shrinkToFit="1"/>
    </xf>
    <xf numFmtId="177" fontId="14" fillId="0" borderId="21" xfId="0" applyNumberFormat="1" applyFont="1" applyBorder="1" applyAlignment="1">
      <alignment vertical="center" shrinkToFit="1"/>
    </xf>
    <xf numFmtId="177" fontId="14" fillId="0" borderId="6" xfId="0" applyNumberFormat="1" applyFont="1" applyBorder="1" applyAlignment="1">
      <alignment vertical="center" shrinkToFit="1"/>
    </xf>
    <xf numFmtId="177" fontId="14" fillId="0" borderId="66" xfId="0" applyNumberFormat="1" applyFont="1" applyBorder="1" applyAlignment="1">
      <alignment vertical="center" shrinkToFit="1"/>
    </xf>
    <xf numFmtId="177" fontId="11" fillId="0" borderId="19" xfId="0" applyNumberFormat="1" applyFont="1" applyBorder="1" applyAlignment="1">
      <alignment vertical="center" shrinkToFit="1"/>
    </xf>
    <xf numFmtId="177" fontId="11" fillId="0" borderId="5" xfId="0" applyNumberFormat="1" applyFont="1" applyBorder="1" applyAlignment="1">
      <alignment vertical="center" shrinkToFit="1"/>
    </xf>
    <xf numFmtId="177" fontId="11" fillId="0" borderId="64" xfId="0" applyNumberFormat="1" applyFont="1" applyBorder="1" applyAlignment="1">
      <alignment vertical="center" shrinkToFit="1"/>
    </xf>
    <xf numFmtId="177" fontId="11" fillId="0" borderId="58" xfId="0" applyNumberFormat="1" applyFont="1" applyBorder="1" applyAlignment="1">
      <alignment vertical="center" shrinkToFit="1"/>
    </xf>
    <xf numFmtId="177" fontId="11" fillId="0" borderId="21" xfId="0" applyNumberFormat="1" applyFont="1" applyBorder="1" applyAlignment="1">
      <alignment vertical="center" shrinkToFit="1"/>
    </xf>
    <xf numFmtId="177" fontId="11" fillId="0" borderId="6" xfId="0" applyNumberFormat="1" applyFont="1" applyBorder="1" applyAlignment="1">
      <alignment vertical="center" shrinkToFit="1"/>
    </xf>
    <xf numFmtId="177" fontId="11" fillId="0" borderId="66" xfId="0" applyNumberFormat="1" applyFont="1" applyBorder="1" applyAlignment="1">
      <alignment vertical="center" shrinkToFit="1"/>
    </xf>
    <xf numFmtId="177" fontId="11" fillId="0" borderId="60" xfId="0" applyNumberFormat="1" applyFont="1" applyBorder="1" applyAlignment="1">
      <alignment vertical="center" shrinkToFit="1"/>
    </xf>
    <xf numFmtId="177" fontId="4" fillId="4" borderId="27" xfId="0" applyNumberFormat="1" applyFont="1" applyFill="1" applyBorder="1" applyAlignment="1">
      <alignment vertical="center" shrinkToFit="1"/>
    </xf>
    <xf numFmtId="177" fontId="4" fillId="4" borderId="24" xfId="0" applyNumberFormat="1" applyFont="1" applyFill="1" applyBorder="1" applyAlignment="1">
      <alignment vertical="center" shrinkToFit="1"/>
    </xf>
    <xf numFmtId="177" fontId="4" fillId="4" borderId="76" xfId="0" applyNumberFormat="1" applyFont="1" applyFill="1" applyBorder="1" applyAlignment="1">
      <alignment vertical="center" shrinkToFit="1"/>
    </xf>
    <xf numFmtId="177" fontId="4" fillId="4" borderId="77" xfId="0" applyNumberFormat="1" applyFont="1" applyFill="1" applyBorder="1" applyAlignment="1">
      <alignment vertical="center" shrinkToFit="1"/>
    </xf>
    <xf numFmtId="0" fontId="15" fillId="0" borderId="0" xfId="2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NumberForma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6" fillId="0" borderId="79" xfId="0" applyFont="1" applyBorder="1" applyAlignment="1">
      <alignment horizontal="left" vertical="center"/>
    </xf>
    <xf numFmtId="0" fontId="5" fillId="0" borderId="71" xfId="0" applyNumberFormat="1" applyFont="1" applyBorder="1" applyAlignment="1">
      <alignment horizontal="center" vertical="center"/>
    </xf>
    <xf numFmtId="0" fontId="5" fillId="0" borderId="72" xfId="0" applyNumberFormat="1" applyFont="1" applyBorder="1" applyAlignment="1">
      <alignment horizontal="center" vertical="center" shrinkToFit="1"/>
    </xf>
    <xf numFmtId="0" fontId="5" fillId="0" borderId="73" xfId="0" applyNumberFormat="1" applyFont="1" applyBorder="1" applyAlignment="1">
      <alignment horizontal="center" vertical="center" shrinkToFit="1"/>
    </xf>
    <xf numFmtId="0" fontId="5" fillId="0" borderId="71" xfId="0" applyNumberFormat="1" applyFont="1" applyBorder="1" applyAlignment="1">
      <alignment horizontal="center" vertical="center" shrinkToFit="1"/>
    </xf>
    <xf numFmtId="0" fontId="5" fillId="0" borderId="74" xfId="0" applyNumberFormat="1" applyFont="1" applyBorder="1" applyAlignment="1">
      <alignment horizontal="center" vertical="center" shrinkToFit="1"/>
    </xf>
    <xf numFmtId="0" fontId="4" fillId="4" borderId="24" xfId="0" applyNumberFormat="1" applyFont="1" applyFill="1" applyBorder="1" applyAlignment="1">
      <alignment horizontal="center" vertical="center" shrinkToFit="1"/>
    </xf>
    <xf numFmtId="176" fontId="5" fillId="0" borderId="36" xfId="1" applyNumberFormat="1" applyFont="1" applyBorder="1" applyAlignment="1">
      <alignment horizontal="center" vertical="center"/>
    </xf>
    <xf numFmtId="176" fontId="7" fillId="6" borderId="54" xfId="0" applyNumberFormat="1" applyFont="1" applyFill="1" applyBorder="1" applyAlignment="1">
      <alignment horizontal="center" vertical="center"/>
    </xf>
    <xf numFmtId="0" fontId="5" fillId="0" borderId="29" xfId="0" applyNumberFormat="1" applyFont="1" applyBorder="1" applyAlignment="1">
      <alignment vertical="center"/>
    </xf>
    <xf numFmtId="0" fontId="5" fillId="0" borderId="78" xfId="0" applyNumberFormat="1" applyFont="1" applyBorder="1" applyAlignment="1">
      <alignment vertical="center"/>
    </xf>
    <xf numFmtId="14" fontId="27" fillId="4" borderId="55" xfId="0" applyNumberFormat="1" applyFont="1" applyFill="1" applyBorder="1" applyAlignment="1">
      <alignment horizontal="center" vertical="center" shrinkToFit="1"/>
    </xf>
    <xf numFmtId="177" fontId="27" fillId="4" borderId="56" xfId="0" applyNumberFormat="1" applyFont="1" applyFill="1" applyBorder="1" applyAlignment="1">
      <alignment horizontal="center" vertical="center" shrinkToFit="1"/>
    </xf>
    <xf numFmtId="176" fontId="7" fillId="6" borderId="53" xfId="0" applyNumberFormat="1" applyFont="1" applyFill="1" applyBorder="1" applyAlignment="1">
      <alignment horizontal="center" vertical="center"/>
    </xf>
    <xf numFmtId="0" fontId="12" fillId="5" borderId="36" xfId="0" applyNumberFormat="1" applyFont="1" applyFill="1" applyBorder="1" applyAlignment="1">
      <alignment horizontal="center" vertical="center"/>
    </xf>
    <xf numFmtId="42" fontId="27" fillId="4" borderId="55" xfId="0" applyNumberFormat="1" applyFont="1" applyFill="1" applyBorder="1" applyAlignment="1">
      <alignment vertical="center" shrinkToFit="1"/>
    </xf>
    <xf numFmtId="178" fontId="5" fillId="0" borderId="18" xfId="0" applyNumberFormat="1" applyFont="1" applyBorder="1" applyAlignment="1">
      <alignment horizontal="center" vertical="center" shrinkToFit="1"/>
    </xf>
    <xf numFmtId="178" fontId="5" fillId="0" borderId="4" xfId="0" applyNumberFormat="1" applyFont="1" applyBorder="1" applyAlignment="1">
      <alignment horizontal="center" vertical="center"/>
    </xf>
    <xf numFmtId="178" fontId="5" fillId="0" borderId="49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 shrinkToFit="1"/>
    </xf>
    <xf numFmtId="178" fontId="5" fillId="0" borderId="5" xfId="0" applyNumberFormat="1" applyFont="1" applyBorder="1" applyAlignment="1">
      <alignment horizontal="center" vertical="center" shrinkToFit="1"/>
    </xf>
    <xf numFmtId="178" fontId="5" fillId="0" borderId="50" xfId="0" applyNumberFormat="1" applyFont="1" applyBorder="1" applyAlignment="1">
      <alignment horizontal="center" vertical="center" shrinkToFit="1"/>
    </xf>
    <xf numFmtId="178" fontId="5" fillId="0" borderId="20" xfId="0" applyNumberFormat="1" applyFont="1" applyBorder="1" applyAlignment="1">
      <alignment horizontal="center" vertical="center" shrinkToFit="1"/>
    </xf>
    <xf numFmtId="178" fontId="5" fillId="0" borderId="7" xfId="0" applyNumberFormat="1" applyFont="1" applyBorder="1" applyAlignment="1">
      <alignment horizontal="center" vertical="center" shrinkToFit="1"/>
    </xf>
    <xf numFmtId="178" fontId="5" fillId="0" borderId="52" xfId="0" applyNumberFormat="1" applyFont="1" applyBorder="1" applyAlignment="1">
      <alignment horizontal="center" vertical="center" shrinkToFit="1"/>
    </xf>
    <xf numFmtId="178" fontId="5" fillId="0" borderId="4" xfId="0" applyNumberFormat="1" applyFont="1" applyBorder="1" applyAlignment="1">
      <alignment horizontal="center" vertical="center" shrinkToFit="1"/>
    </xf>
    <xf numFmtId="178" fontId="5" fillId="0" borderId="49" xfId="0" applyNumberFormat="1" applyFont="1" applyBorder="1" applyAlignment="1">
      <alignment horizontal="center" vertical="center" shrinkToFit="1"/>
    </xf>
    <xf numFmtId="178" fontId="5" fillId="0" borderId="47" xfId="0" applyNumberFormat="1" applyFont="1" applyBorder="1" applyAlignment="1">
      <alignment horizontal="center" vertical="center" shrinkToFit="1"/>
    </xf>
    <xf numFmtId="178" fontId="5" fillId="0" borderId="48" xfId="0" applyNumberFormat="1" applyFont="1" applyBorder="1" applyAlignment="1">
      <alignment horizontal="center" vertical="center" shrinkToFit="1"/>
    </xf>
    <xf numFmtId="178" fontId="5" fillId="0" borderId="70" xfId="0" applyNumberFormat="1" applyFont="1" applyBorder="1" applyAlignment="1">
      <alignment horizontal="center" vertical="center" shrinkToFit="1"/>
    </xf>
    <xf numFmtId="178" fontId="5" fillId="0" borderId="21" xfId="0" applyNumberFormat="1" applyFont="1" applyBorder="1" applyAlignment="1">
      <alignment horizontal="center" vertical="center" shrinkToFit="1"/>
    </xf>
    <xf numFmtId="178" fontId="5" fillId="0" borderId="6" xfId="0" applyNumberFormat="1" applyFont="1" applyBorder="1" applyAlignment="1">
      <alignment horizontal="center" vertical="center" shrinkToFit="1"/>
    </xf>
    <xf numFmtId="178" fontId="5" fillId="0" borderId="51" xfId="0" applyNumberFormat="1" applyFont="1" applyBorder="1" applyAlignment="1">
      <alignment horizontal="center" vertical="center" shrinkToFit="1"/>
    </xf>
    <xf numFmtId="178" fontId="4" fillId="4" borderId="27" xfId="0" applyNumberFormat="1" applyFont="1" applyFill="1" applyBorder="1" applyAlignment="1">
      <alignment horizontal="center" vertical="center" shrinkToFit="1"/>
    </xf>
    <xf numFmtId="178" fontId="4" fillId="4" borderId="24" xfId="0" applyNumberFormat="1" applyFont="1" applyFill="1" applyBorder="1" applyAlignment="1">
      <alignment horizontal="center" vertical="center" shrinkToFit="1"/>
    </xf>
    <xf numFmtId="178" fontId="4" fillId="4" borderId="28" xfId="0" applyNumberFormat="1" applyFont="1" applyFill="1" applyBorder="1" applyAlignment="1">
      <alignment horizontal="center" vertical="center" shrinkToFit="1"/>
    </xf>
    <xf numFmtId="0" fontId="5" fillId="0" borderId="39" xfId="0" applyNumberFormat="1" applyFont="1" applyBorder="1" applyAlignment="1">
      <alignment horizontal="left" vertical="center" indent="1"/>
    </xf>
    <xf numFmtId="0" fontId="5" fillId="0" borderId="40" xfId="0" applyNumberFormat="1" applyFont="1" applyBorder="1" applyAlignment="1">
      <alignment horizontal="left" vertical="center" indent="1"/>
    </xf>
    <xf numFmtId="176" fontId="13" fillId="4" borderId="38" xfId="0" applyNumberFormat="1" applyFont="1" applyFill="1" applyBorder="1" applyAlignment="1">
      <alignment horizontal="center" vertical="center"/>
    </xf>
    <xf numFmtId="176" fontId="13" fillId="4" borderId="42" xfId="0" applyNumberFormat="1" applyFont="1" applyFill="1" applyBorder="1" applyAlignment="1">
      <alignment horizontal="center" vertical="center"/>
    </xf>
    <xf numFmtId="0" fontId="5" fillId="0" borderId="41" xfId="0" applyNumberFormat="1" applyFont="1" applyBorder="1" applyAlignment="1">
      <alignment horizontal="left" vertical="center" indent="1"/>
    </xf>
    <xf numFmtId="0" fontId="5" fillId="0" borderId="43" xfId="0" applyNumberFormat="1" applyFont="1" applyBorder="1" applyAlignment="1">
      <alignment horizontal="left" vertical="center" indent="1"/>
    </xf>
    <xf numFmtId="0" fontId="5" fillId="0" borderId="44" xfId="0" applyNumberFormat="1" applyFont="1" applyBorder="1" applyAlignment="1">
      <alignment horizontal="left" vertical="center" indent="1"/>
    </xf>
    <xf numFmtId="0" fontId="5" fillId="0" borderId="45" xfId="0" applyNumberFormat="1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/>
    </xf>
    <xf numFmtId="176" fontId="7" fillId="6" borderId="17" xfId="0" applyNumberFormat="1" applyFont="1" applyFill="1" applyBorder="1" applyAlignment="1">
      <alignment horizontal="center" vertical="center"/>
    </xf>
    <xf numFmtId="0" fontId="9" fillId="6" borderId="3" xfId="0" applyFont="1" applyFill="1" applyBorder="1">
      <alignment vertical="center"/>
    </xf>
    <xf numFmtId="0" fontId="9" fillId="6" borderId="61" xfId="0" applyFont="1" applyFill="1" applyBorder="1">
      <alignment vertical="center"/>
    </xf>
    <xf numFmtId="0" fontId="4" fillId="3" borderId="0" xfId="0" applyFont="1" applyFill="1" applyBorder="1" applyAlignment="1">
      <alignment horizontal="center" vertical="center"/>
    </xf>
    <xf numFmtId="0" fontId="11" fillId="0" borderId="43" xfId="0" applyFont="1" applyBorder="1" applyAlignment="1">
      <alignment horizontal="left" vertical="center" indent="1"/>
    </xf>
    <xf numFmtId="0" fontId="11" fillId="0" borderId="44" xfId="0" applyFont="1" applyBorder="1" applyAlignment="1">
      <alignment horizontal="left" vertical="center" indent="1"/>
    </xf>
    <xf numFmtId="0" fontId="11" fillId="0" borderId="45" xfId="0" applyFont="1" applyBorder="1" applyAlignment="1">
      <alignment horizontal="left" vertical="center" indent="1"/>
    </xf>
    <xf numFmtId="0" fontId="7" fillId="6" borderId="9" xfId="0" applyFont="1" applyFill="1" applyBorder="1" applyAlignment="1">
      <alignment horizontal="center" vertical="center"/>
    </xf>
    <xf numFmtId="0" fontId="9" fillId="6" borderId="10" xfId="0" applyFont="1" applyFill="1" applyBorder="1">
      <alignment vertical="center"/>
    </xf>
    <xf numFmtId="0" fontId="7" fillId="6" borderId="11" xfId="0" applyFont="1" applyFill="1" applyBorder="1" applyAlignment="1">
      <alignment horizontal="center" vertical="center"/>
    </xf>
    <xf numFmtId="0" fontId="9" fillId="6" borderId="12" xfId="0" applyFont="1" applyFill="1" applyBorder="1">
      <alignment vertical="center"/>
    </xf>
    <xf numFmtId="0" fontId="7" fillId="6" borderId="2" xfId="0" applyFont="1" applyFill="1" applyBorder="1" applyAlignment="1">
      <alignment horizontal="center" vertical="center"/>
    </xf>
    <xf numFmtId="0" fontId="9" fillId="6" borderId="1" xfId="0" applyFont="1" applyFill="1" applyBorder="1">
      <alignment vertical="center"/>
    </xf>
    <xf numFmtId="0" fontId="7" fillId="6" borderId="67" xfId="0" applyFont="1" applyFill="1" applyBorder="1" applyAlignment="1">
      <alignment horizontal="center" vertical="center"/>
    </xf>
    <xf numFmtId="0" fontId="7" fillId="6" borderId="75" xfId="0" applyFont="1" applyFill="1" applyBorder="1" applyAlignment="1">
      <alignment horizontal="center" vertical="center"/>
    </xf>
    <xf numFmtId="176" fontId="16" fillId="5" borderId="0" xfId="0" applyNumberFormat="1" applyFont="1" applyFill="1" applyBorder="1" applyAlignment="1">
      <alignment horizontal="left" vertical="center"/>
    </xf>
    <xf numFmtId="176" fontId="27" fillId="7" borderId="54" xfId="0" applyNumberFormat="1" applyFont="1" applyFill="1" applyBorder="1" applyAlignment="1">
      <alignment horizontal="center" vertical="center"/>
    </xf>
    <xf numFmtId="176" fontId="7" fillId="6" borderId="53" xfId="0" applyNumberFormat="1" applyFont="1" applyFill="1" applyBorder="1" applyAlignment="1">
      <alignment horizontal="center" vertical="center"/>
    </xf>
    <xf numFmtId="0" fontId="5" fillId="0" borderId="34" xfId="0" applyNumberFormat="1" applyFont="1" applyBorder="1" applyAlignment="1">
      <alignment horizontal="left" vertical="center" indent="1"/>
    </xf>
    <xf numFmtId="0" fontId="5" fillId="0" borderId="35" xfId="0" applyNumberFormat="1" applyFont="1" applyBorder="1" applyAlignment="1">
      <alignment horizontal="left" vertical="center" indent="1"/>
    </xf>
    <xf numFmtId="0" fontId="5" fillId="0" borderId="30" xfId="0" applyNumberFormat="1" applyFont="1" applyBorder="1" applyAlignment="1">
      <alignment horizontal="left" vertical="center" indent="1"/>
    </xf>
    <xf numFmtId="0" fontId="5" fillId="0" borderId="31" xfId="0" applyNumberFormat="1" applyFont="1" applyBorder="1" applyAlignment="1">
      <alignment horizontal="left" vertical="center" indent="1"/>
    </xf>
    <xf numFmtId="0" fontId="5" fillId="0" borderId="32" xfId="0" applyNumberFormat="1" applyFont="1" applyBorder="1" applyAlignment="1">
      <alignment horizontal="left" vertical="center" indent="1"/>
    </xf>
    <xf numFmtId="0" fontId="9" fillId="6" borderId="68" xfId="0" applyFont="1" applyFill="1" applyBorder="1">
      <alignment vertical="center"/>
    </xf>
    <xf numFmtId="0" fontId="5" fillId="0" borderId="36" xfId="0" applyNumberFormat="1" applyFont="1" applyBorder="1" applyAlignment="1">
      <alignment horizontal="left" vertical="center" indent="1"/>
    </xf>
    <xf numFmtId="176" fontId="13" fillId="4" borderId="33" xfId="0" applyNumberFormat="1" applyFont="1" applyFill="1" applyBorder="1" applyAlignment="1">
      <alignment horizontal="center" vertical="center"/>
    </xf>
    <xf numFmtId="176" fontId="13" fillId="4" borderId="29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2E7ED"/>
      <color rgb="FFFDFAB5"/>
      <color rgb="FFFEFC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refreshOnLoad="1" connectionId="1" xr16:uid="{D1D10C7A-5940-48B0-B1BD-B3D26CCF35DD}" autoFormatId="16" applyNumberFormats="0" applyBorderFormats="0" applyFontFormats="0" applyPatternFormats="0" applyAlignmentFormats="0" applyWidthHeightFormats="0">
  <queryTableRefresh nextId="11">
    <queryTableFields count="10">
      <queryTableField id="1" name="통화(통화명)" tableColumnId="1"/>
      <queryTableField id="2" name="매매 기준율" tableColumnId="2"/>
      <queryTableField id="3" name="송금(전신환) 보내실 때" tableColumnId="3"/>
      <queryTableField id="4" name="송금(전신환) 받으실 때" tableColumnId="4"/>
      <queryTableField id="5" name="현찰 사실 때" tableColumnId="5"/>
      <queryTableField id="6" name="현찰 파실 때" tableColumnId="6"/>
      <queryTableField id="7" name="현찰 스프레드(%) 사실때" tableColumnId="7"/>
      <queryTableField id="8" name="현찰 스프레드(%) 파실때" tableColumnId="8"/>
      <queryTableField id="9" name="미화 환산율" tableColumnId="9"/>
      <queryTableField id="10" name="외화수표 파실 때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2E1A9C0-39F9-44EE-A73A-73CFCB62639D}" name="일자별_검색_결과" displayName="일자별_검색_결과" ref="A1:J58" tableType="queryTable" totalsRowShown="0">
  <autoFilter ref="A1:J58" xr:uid="{F2E1A9C0-39F9-44EE-A73A-73CFCB62639D}"/>
  <tableColumns count="10">
    <tableColumn id="1" xr3:uid="{88DA19A7-4929-4A13-B55A-1CA4FF78E6DD}" uniqueName="1" name="통화(통화명)" queryTableFieldId="1" dataDxfId="7"/>
    <tableColumn id="2" xr3:uid="{7847C491-81DF-4FD2-B902-60CE53D5830D}" uniqueName="2" name="매매 기준율" queryTableFieldId="2"/>
    <tableColumn id="3" xr3:uid="{51430633-BCC3-47B5-9892-93A4065D29E2}" uniqueName="3" name="송금(전신환) 보내실 때" queryTableFieldId="3" dataDxfId="6"/>
    <tableColumn id="4" xr3:uid="{0D6D3CC2-9FA9-4D75-8DBC-348A9241621E}" uniqueName="4" name="송금(전신환) 받으실 때" queryTableFieldId="4" dataDxfId="5"/>
    <tableColumn id="5" xr3:uid="{BD0C8C26-39DE-4377-94F1-8C63212D6C0F}" uniqueName="5" name="현찰 사실 때" queryTableFieldId="5" dataDxfId="4"/>
    <tableColumn id="6" xr3:uid="{957D7679-0D5F-4706-B062-C2884C620156}" uniqueName="6" name="현찰 파실 때" queryTableFieldId="6" dataDxfId="3"/>
    <tableColumn id="7" xr3:uid="{7CC2F80D-2C43-4720-9228-47DC3C97ED3D}" uniqueName="7" name="현찰 스프레드(%) 사실때" queryTableFieldId="7" dataDxfId="2"/>
    <tableColumn id="8" xr3:uid="{00BA1DEB-2BE9-478E-95A3-1DFFA20FF4D7}" uniqueName="8" name="현찰 스프레드(%) 파실때" queryTableFieldId="8" dataDxfId="1"/>
    <tableColumn id="9" xr3:uid="{B3346D76-35DF-43DA-861B-ED7FADC24308}" uniqueName="9" name="미화 환산율" queryTableFieldId="9"/>
    <tableColumn id="10" xr3:uid="{C6A079D1-D363-47A0-9269-5F9BC4C6C6F0}" uniqueName="10" name="외화수표 파실 때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3">
      <a:dk1>
        <a:srgbClr val="3F3F3F"/>
      </a:dk1>
      <a:lt1>
        <a:sysClr val="window" lastClr="FFFFFF"/>
      </a:lt1>
      <a:dk2>
        <a:srgbClr val="44546A"/>
      </a:dk2>
      <a:lt2>
        <a:srgbClr val="EFF1F5"/>
      </a:lt2>
      <a:accent1>
        <a:srgbClr val="ACB9CA"/>
      </a:accent1>
      <a:accent2>
        <a:srgbClr val="E3E7ED"/>
      </a:accent2>
      <a:accent3>
        <a:srgbClr val="EFF1F5"/>
      </a:accent3>
      <a:accent4>
        <a:srgbClr val="D6DCE4"/>
      </a:accent4>
      <a:accent5>
        <a:srgbClr val="BBC5D3"/>
      </a:accent5>
      <a:accent6>
        <a:srgbClr val="8496B0"/>
      </a:accent6>
      <a:hlink>
        <a:srgbClr val="85C0FB"/>
      </a:hlink>
      <a:folHlink>
        <a:srgbClr val="C490AA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K31"/>
  <sheetViews>
    <sheetView showGridLines="0" showZeros="0" tabSelected="1" zoomScaleNormal="100" zoomScaleSheetLayoutView="85" workbookViewId="0"/>
  </sheetViews>
  <sheetFormatPr defaultColWidth="9" defaultRowHeight="19.5" customHeight="1" x14ac:dyDescent="0.45"/>
  <cols>
    <col min="1" max="1" width="2.25" style="1" customWidth="1"/>
    <col min="2" max="4" width="12.25" style="1" customWidth="1"/>
    <col min="5" max="5" width="11" style="1" customWidth="1"/>
    <col min="6" max="6" width="31.83203125" style="1" customWidth="1"/>
    <col min="7" max="10" width="10.25" style="2" customWidth="1"/>
    <col min="11" max="11" width="16" style="2" customWidth="1"/>
    <col min="12" max="16384" width="9" style="1"/>
  </cols>
  <sheetData>
    <row r="2" spans="1:11" ht="20.149999999999999" customHeight="1" x14ac:dyDescent="0.45">
      <c r="B2" s="145" t="s">
        <v>44</v>
      </c>
      <c r="C2" s="145"/>
      <c r="D2" s="145"/>
      <c r="E2" s="145"/>
      <c r="F2" s="145"/>
      <c r="G2" s="145"/>
      <c r="H2" s="145"/>
      <c r="I2" s="145"/>
      <c r="J2" s="91"/>
      <c r="K2" s="91"/>
    </row>
    <row r="3" spans="1:11" ht="20.149999999999999" customHeight="1" x14ac:dyDescent="0.45">
      <c r="B3" s="145"/>
      <c r="C3" s="145"/>
      <c r="D3" s="145"/>
      <c r="E3" s="145"/>
      <c r="F3" s="145"/>
      <c r="G3" s="145"/>
      <c r="H3" s="145"/>
      <c r="I3" s="145"/>
      <c r="J3" s="91"/>
      <c r="K3" s="91"/>
    </row>
    <row r="4" spans="1:11" s="5" customFormat="1" ht="20.149999999999999" customHeight="1" x14ac:dyDescent="0.45">
      <c r="A4" s="4"/>
      <c r="B4" s="145"/>
      <c r="C4" s="145"/>
      <c r="D4" s="145"/>
      <c r="E4" s="145"/>
      <c r="F4" s="145"/>
      <c r="G4" s="145"/>
      <c r="H4" s="145"/>
      <c r="I4" s="145"/>
      <c r="J4" s="109" t="s">
        <v>327</v>
      </c>
      <c r="K4" s="62">
        <f>SUM(G31:J31)</f>
        <v>1091500</v>
      </c>
    </row>
    <row r="5" spans="1:11" s="3" customFormat="1" ht="21.65" customHeight="1" thickBot="1" x14ac:dyDescent="0.5">
      <c r="B5" s="28"/>
      <c r="C5" s="28"/>
      <c r="D5" s="28"/>
      <c r="E5" s="28"/>
      <c r="F5" s="28"/>
      <c r="G5" s="29"/>
      <c r="H5" s="29"/>
      <c r="I5" s="29"/>
      <c r="J5" s="29"/>
      <c r="K5" s="29"/>
    </row>
    <row r="6" spans="1:11" s="3" customFormat="1" ht="19.5" customHeight="1" x14ac:dyDescent="0.45">
      <c r="B6" s="30" t="s">
        <v>28</v>
      </c>
      <c r="C6" s="137" t="s">
        <v>30</v>
      </c>
      <c r="D6" s="138"/>
      <c r="E6" s="30" t="s">
        <v>14</v>
      </c>
      <c r="F6" s="31" t="s">
        <v>31</v>
      </c>
      <c r="G6" s="139" t="s">
        <v>29</v>
      </c>
      <c r="H6" s="137" t="s">
        <v>32</v>
      </c>
      <c r="I6" s="141"/>
      <c r="J6" s="138"/>
      <c r="K6" s="32" t="s">
        <v>39</v>
      </c>
    </row>
    <row r="7" spans="1:11" s="3" customFormat="1" ht="19.5" customHeight="1" thickBot="1" x14ac:dyDescent="0.5">
      <c r="B7" s="33" t="s">
        <v>16</v>
      </c>
      <c r="C7" s="142" t="s">
        <v>33</v>
      </c>
      <c r="D7" s="143"/>
      <c r="E7" s="143"/>
      <c r="F7" s="144"/>
      <c r="G7" s="140"/>
      <c r="H7" s="150"/>
      <c r="I7" s="151"/>
      <c r="J7" s="151"/>
      <c r="K7" s="152"/>
    </row>
    <row r="8" spans="1:11" s="21" customFormat="1" ht="19.5" customHeight="1" x14ac:dyDescent="0.45">
      <c r="B8" s="22"/>
      <c r="C8" s="23"/>
      <c r="D8" s="23"/>
      <c r="E8" s="23"/>
      <c r="F8" s="23"/>
      <c r="G8" s="24"/>
      <c r="H8" s="25"/>
      <c r="I8" s="25"/>
      <c r="J8" s="25"/>
      <c r="K8" s="25"/>
    </row>
    <row r="9" spans="1:11" ht="19.5" customHeight="1" x14ac:dyDescent="0.45">
      <c r="B9" s="153" t="s">
        <v>15</v>
      </c>
      <c r="C9" s="155" t="s">
        <v>14</v>
      </c>
      <c r="D9" s="155" t="s">
        <v>13</v>
      </c>
      <c r="E9" s="155" t="s">
        <v>12</v>
      </c>
      <c r="F9" s="155" t="s">
        <v>11</v>
      </c>
      <c r="G9" s="146" t="s">
        <v>324</v>
      </c>
      <c r="H9" s="147"/>
      <c r="I9" s="147"/>
      <c r="J9" s="148"/>
      <c r="K9" s="157" t="s">
        <v>10</v>
      </c>
    </row>
    <row r="10" spans="1:11" ht="19.5" customHeight="1" x14ac:dyDescent="0.45">
      <c r="B10" s="154"/>
      <c r="C10" s="156"/>
      <c r="D10" s="156"/>
      <c r="E10" s="156"/>
      <c r="F10" s="156"/>
      <c r="G10" s="26" t="s">
        <v>9</v>
      </c>
      <c r="H10" s="27" t="s">
        <v>8</v>
      </c>
      <c r="I10" s="27" t="s">
        <v>7</v>
      </c>
      <c r="J10" s="60" t="s">
        <v>6</v>
      </c>
      <c r="K10" s="158"/>
    </row>
    <row r="11" spans="1:11" ht="19.5" customHeight="1" x14ac:dyDescent="0.45">
      <c r="B11" s="6"/>
      <c r="C11" s="34" t="s">
        <v>32</v>
      </c>
      <c r="D11" s="35">
        <v>0.375</v>
      </c>
      <c r="E11" s="34" t="s">
        <v>41</v>
      </c>
      <c r="F11" s="36" t="s">
        <v>42</v>
      </c>
      <c r="G11" s="63">
        <v>350000</v>
      </c>
      <c r="H11" s="64">
        <v>15000</v>
      </c>
      <c r="I11" s="64">
        <v>15000</v>
      </c>
      <c r="J11" s="65">
        <v>13000</v>
      </c>
      <c r="K11" s="66"/>
    </row>
    <row r="12" spans="1:11" ht="19.5" customHeight="1" x14ac:dyDescent="0.45">
      <c r="B12" s="7" t="s">
        <v>17</v>
      </c>
      <c r="C12" s="37" t="s">
        <v>45</v>
      </c>
      <c r="D12" s="38">
        <v>0.41666666666666669</v>
      </c>
      <c r="E12" s="37" t="s">
        <v>41</v>
      </c>
      <c r="F12" s="39" t="s">
        <v>46</v>
      </c>
      <c r="G12" s="67"/>
      <c r="H12" s="68">
        <v>15000</v>
      </c>
      <c r="I12" s="68"/>
      <c r="J12" s="69">
        <v>56000</v>
      </c>
      <c r="K12" s="70"/>
    </row>
    <row r="13" spans="1:11" ht="19.5" customHeight="1" x14ac:dyDescent="0.45">
      <c r="B13" s="7"/>
      <c r="C13" s="37" t="s">
        <v>47</v>
      </c>
      <c r="D13" s="38">
        <v>0.75</v>
      </c>
      <c r="E13" s="37" t="s">
        <v>41</v>
      </c>
      <c r="F13" s="39" t="s">
        <v>48</v>
      </c>
      <c r="G13" s="67"/>
      <c r="H13" s="68">
        <v>20000</v>
      </c>
      <c r="I13" s="68">
        <v>2500</v>
      </c>
      <c r="J13" s="69"/>
      <c r="K13" s="70"/>
    </row>
    <row r="14" spans="1:11" ht="19.5" customHeight="1" x14ac:dyDescent="0.45">
      <c r="B14" s="7"/>
      <c r="C14" s="37" t="s">
        <v>49</v>
      </c>
      <c r="D14" s="38">
        <v>0.79166666666666663</v>
      </c>
      <c r="E14" s="37" t="s">
        <v>41</v>
      </c>
      <c r="F14" s="39" t="s">
        <v>50</v>
      </c>
      <c r="G14" s="67"/>
      <c r="H14" s="68">
        <v>5000</v>
      </c>
      <c r="I14" s="68">
        <v>78000</v>
      </c>
      <c r="J14" s="69"/>
      <c r="K14" s="70"/>
    </row>
    <row r="15" spans="1:11" ht="19.5" customHeight="1" x14ac:dyDescent="0.45">
      <c r="B15" s="7"/>
      <c r="C15" s="37" t="s">
        <v>32</v>
      </c>
      <c r="D15" s="38">
        <v>0.875</v>
      </c>
      <c r="E15" s="37" t="s">
        <v>41</v>
      </c>
      <c r="F15" s="39" t="s">
        <v>51</v>
      </c>
      <c r="G15" s="67"/>
      <c r="H15" s="68">
        <v>25000</v>
      </c>
      <c r="I15" s="68"/>
      <c r="J15" s="69"/>
      <c r="K15" s="70"/>
    </row>
    <row r="16" spans="1:11" ht="19.5" customHeight="1" x14ac:dyDescent="0.45">
      <c r="B16" s="7"/>
      <c r="C16" s="37"/>
      <c r="D16" s="38"/>
      <c r="E16" s="37"/>
      <c r="F16" s="39"/>
      <c r="G16" s="67"/>
      <c r="H16" s="68"/>
      <c r="I16" s="68"/>
      <c r="J16" s="69"/>
      <c r="K16" s="70"/>
    </row>
    <row r="17" spans="2:11" ht="19.5" customHeight="1" x14ac:dyDescent="0.45">
      <c r="B17" s="7"/>
      <c r="C17" s="37"/>
      <c r="D17" s="38"/>
      <c r="E17" s="37"/>
      <c r="F17" s="39"/>
      <c r="G17" s="67"/>
      <c r="H17" s="68"/>
      <c r="I17" s="68"/>
      <c r="J17" s="69"/>
      <c r="K17" s="70"/>
    </row>
    <row r="18" spans="2:11" ht="19.5" customHeight="1" x14ac:dyDescent="0.45">
      <c r="B18" s="7"/>
      <c r="C18" s="37"/>
      <c r="D18" s="37"/>
      <c r="E18" s="37"/>
      <c r="F18" s="39"/>
      <c r="G18" s="67"/>
      <c r="H18" s="68"/>
      <c r="I18" s="68"/>
      <c r="J18" s="69"/>
      <c r="K18" s="70"/>
    </row>
    <row r="19" spans="2:11" ht="19.5" customHeight="1" x14ac:dyDescent="0.45">
      <c r="B19" s="8"/>
      <c r="C19" s="40"/>
      <c r="D19" s="40"/>
      <c r="E19" s="40"/>
      <c r="F19" s="41"/>
      <c r="G19" s="71"/>
      <c r="H19" s="72"/>
      <c r="I19" s="72"/>
      <c r="J19" s="73"/>
      <c r="K19" s="74"/>
    </row>
    <row r="20" spans="2:11" ht="19.5" customHeight="1" x14ac:dyDescent="0.45">
      <c r="B20" s="9" t="str">
        <f>IF(B11="","",B11+1)</f>
        <v/>
      </c>
      <c r="C20" s="34" t="s">
        <v>32</v>
      </c>
      <c r="D20" s="35">
        <v>0.33333333333333331</v>
      </c>
      <c r="E20" s="34" t="s">
        <v>41</v>
      </c>
      <c r="F20" s="36" t="s">
        <v>52</v>
      </c>
      <c r="G20" s="63"/>
      <c r="H20" s="64"/>
      <c r="I20" s="64"/>
      <c r="J20" s="65">
        <v>70000</v>
      </c>
      <c r="K20" s="66"/>
    </row>
    <row r="21" spans="2:11" ht="19.5" customHeight="1" x14ac:dyDescent="0.45">
      <c r="B21" s="7" t="s">
        <v>18</v>
      </c>
      <c r="C21" s="37" t="s">
        <v>53</v>
      </c>
      <c r="D21" s="38">
        <v>0.41666666666666669</v>
      </c>
      <c r="E21" s="37" t="s">
        <v>54</v>
      </c>
      <c r="F21" s="39" t="s">
        <v>55</v>
      </c>
      <c r="G21" s="67"/>
      <c r="H21" s="68">
        <v>65000</v>
      </c>
      <c r="I21" s="68"/>
      <c r="J21" s="69"/>
      <c r="K21" s="70"/>
    </row>
    <row r="22" spans="2:11" ht="19.5" customHeight="1" x14ac:dyDescent="0.45">
      <c r="B22" s="7"/>
      <c r="C22" s="37" t="s">
        <v>56</v>
      </c>
      <c r="D22" s="38">
        <v>0.5</v>
      </c>
      <c r="E22" s="37" t="s">
        <v>41</v>
      </c>
      <c r="F22" s="39" t="s">
        <v>57</v>
      </c>
      <c r="G22" s="67"/>
      <c r="H22" s="68">
        <v>12000</v>
      </c>
      <c r="I22" s="68"/>
      <c r="J22" s="69">
        <v>50000</v>
      </c>
      <c r="K22" s="70"/>
    </row>
    <row r="23" spans="2:11" ht="19.5" customHeight="1" x14ac:dyDescent="0.45">
      <c r="B23" s="7"/>
      <c r="C23" s="37" t="s">
        <v>58</v>
      </c>
      <c r="D23" s="38">
        <v>0.625</v>
      </c>
      <c r="E23" s="37" t="s">
        <v>41</v>
      </c>
      <c r="F23" s="39" t="s">
        <v>59</v>
      </c>
      <c r="G23" s="67"/>
      <c r="H23" s="68">
        <v>20000</v>
      </c>
      <c r="I23" s="68"/>
      <c r="J23" s="69"/>
      <c r="K23" s="70"/>
    </row>
    <row r="24" spans="2:11" ht="19.5" customHeight="1" x14ac:dyDescent="0.45">
      <c r="B24" s="7"/>
      <c r="C24" s="37" t="s">
        <v>60</v>
      </c>
      <c r="D24" s="38">
        <v>0.70833333333333337</v>
      </c>
      <c r="E24" s="37" t="s">
        <v>41</v>
      </c>
      <c r="F24" s="39" t="s">
        <v>61</v>
      </c>
      <c r="G24" s="67"/>
      <c r="H24" s="68">
        <v>30000</v>
      </c>
      <c r="I24" s="68"/>
      <c r="J24" s="69"/>
      <c r="K24" s="70"/>
    </row>
    <row r="25" spans="2:11" ht="19.5" customHeight="1" x14ac:dyDescent="0.45">
      <c r="B25" s="7"/>
      <c r="C25" s="37" t="s">
        <v>62</v>
      </c>
      <c r="D25" s="38">
        <v>0.875</v>
      </c>
      <c r="E25" s="37" t="s">
        <v>41</v>
      </c>
      <c r="F25" s="39" t="s">
        <v>63</v>
      </c>
      <c r="G25" s="67"/>
      <c r="H25" s="68">
        <v>250000</v>
      </c>
      <c r="I25" s="68"/>
      <c r="J25" s="69"/>
      <c r="K25" s="70"/>
    </row>
    <row r="26" spans="2:11" ht="19.5" customHeight="1" x14ac:dyDescent="0.45">
      <c r="B26" s="7"/>
      <c r="C26" s="37"/>
      <c r="D26" s="37"/>
      <c r="E26" s="37"/>
      <c r="F26" s="39"/>
      <c r="G26" s="67"/>
      <c r="H26" s="68"/>
      <c r="I26" s="68"/>
      <c r="J26" s="69"/>
      <c r="K26" s="70"/>
    </row>
    <row r="27" spans="2:11" ht="19.5" customHeight="1" x14ac:dyDescent="0.45">
      <c r="B27" s="7"/>
      <c r="C27" s="37"/>
      <c r="D27" s="37"/>
      <c r="E27" s="37"/>
      <c r="F27" s="39"/>
      <c r="G27" s="67"/>
      <c r="H27" s="68"/>
      <c r="I27" s="68"/>
      <c r="J27" s="69"/>
      <c r="K27" s="70"/>
    </row>
    <row r="28" spans="2:11" ht="19.5" customHeight="1" x14ac:dyDescent="0.45">
      <c r="B28" s="7"/>
      <c r="C28" s="42"/>
      <c r="D28" s="42"/>
      <c r="E28" s="42"/>
      <c r="F28" s="43"/>
      <c r="G28" s="75"/>
      <c r="H28" s="76"/>
      <c r="I28" s="76"/>
      <c r="J28" s="77"/>
      <c r="K28" s="70"/>
    </row>
    <row r="29" spans="2:11" ht="19.5" customHeight="1" x14ac:dyDescent="0.45">
      <c r="B29" s="7"/>
      <c r="C29" s="11"/>
      <c r="D29" s="11"/>
      <c r="E29" s="11"/>
      <c r="F29" s="12"/>
      <c r="G29" s="78"/>
      <c r="H29" s="79"/>
      <c r="I29" s="79"/>
      <c r="J29" s="80"/>
      <c r="K29" s="81"/>
    </row>
    <row r="30" spans="2:11" ht="19.5" customHeight="1" x14ac:dyDescent="0.45">
      <c r="B30" s="7"/>
      <c r="C30" s="13"/>
      <c r="D30" s="13"/>
      <c r="E30" s="13"/>
      <c r="F30" s="14"/>
      <c r="G30" s="82"/>
      <c r="H30" s="83"/>
      <c r="I30" s="83"/>
      <c r="J30" s="84"/>
      <c r="K30" s="85"/>
    </row>
    <row r="31" spans="2:11" ht="19.5" customHeight="1" x14ac:dyDescent="0.45">
      <c r="B31" s="149" t="s">
        <v>5</v>
      </c>
      <c r="C31" s="149"/>
      <c r="D31" s="149"/>
      <c r="E31" s="149"/>
      <c r="F31" s="149"/>
      <c r="G31" s="86">
        <f t="shared" ref="G31:J31" si="0">SUM(G11:G30)</f>
        <v>350000</v>
      </c>
      <c r="H31" s="87">
        <f t="shared" si="0"/>
        <v>457000</v>
      </c>
      <c r="I31" s="87">
        <f t="shared" si="0"/>
        <v>95500</v>
      </c>
      <c r="J31" s="88">
        <f t="shared" si="0"/>
        <v>189000</v>
      </c>
      <c r="K31" s="89"/>
    </row>
  </sheetData>
  <mergeCells count="14">
    <mergeCell ref="G9:J9"/>
    <mergeCell ref="B31:F31"/>
    <mergeCell ref="H7:K7"/>
    <mergeCell ref="B9:B10"/>
    <mergeCell ref="C9:C10"/>
    <mergeCell ref="D9:D10"/>
    <mergeCell ref="E9:E10"/>
    <mergeCell ref="F9:F10"/>
    <mergeCell ref="K9:K10"/>
    <mergeCell ref="C6:D6"/>
    <mergeCell ref="G6:G7"/>
    <mergeCell ref="H6:J6"/>
    <mergeCell ref="C7:F7"/>
    <mergeCell ref="B2:I4"/>
  </mergeCells>
  <phoneticPr fontId="2" type="noConversion"/>
  <printOptions horizontalCentered="1"/>
  <pageMargins left="0.39370078740157483" right="0.39370078740157483" top="0.59055118110236227" bottom="0.39370078740157483" header="0" footer="0"/>
  <pageSetup paperSize="9" scale="8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B2:L82"/>
  <sheetViews>
    <sheetView showGridLines="0" showZeros="0" zoomScaleNormal="100" workbookViewId="0"/>
  </sheetViews>
  <sheetFormatPr defaultColWidth="9" defaultRowHeight="19.5" customHeight="1" x14ac:dyDescent="0.45"/>
  <cols>
    <col min="1" max="1" width="2.25" style="1" customWidth="1"/>
    <col min="2" max="2" width="12.25" style="1" customWidth="1"/>
    <col min="3" max="3" width="15.1640625" style="1" customWidth="1"/>
    <col min="4" max="4" width="13.9140625" style="1" customWidth="1"/>
    <col min="5" max="5" width="15.4140625" style="1" customWidth="1"/>
    <col min="6" max="6" width="47.25" style="1" customWidth="1"/>
    <col min="7" max="10" width="10.25" style="2" customWidth="1"/>
    <col min="11" max="11" width="15" style="2" customWidth="1"/>
    <col min="12" max="16384" width="9" style="1"/>
  </cols>
  <sheetData>
    <row r="2" spans="2:12" ht="20.149999999999999" customHeight="1" x14ac:dyDescent="0.45">
      <c r="B2" s="145" t="s">
        <v>44</v>
      </c>
      <c r="C2" s="145"/>
      <c r="D2" s="145"/>
      <c r="E2" s="145"/>
      <c r="F2" s="145"/>
      <c r="G2" s="91"/>
      <c r="H2" s="91"/>
      <c r="I2" s="161"/>
      <c r="J2" s="161"/>
      <c r="K2" s="91"/>
    </row>
    <row r="3" spans="2:12" ht="20.149999999999999" customHeight="1" x14ac:dyDescent="0.45">
      <c r="B3" s="145"/>
      <c r="C3" s="145"/>
      <c r="D3" s="145"/>
      <c r="E3" s="145"/>
      <c r="F3" s="145"/>
      <c r="G3" s="114" t="s">
        <v>326</v>
      </c>
      <c r="H3" s="163" t="s">
        <v>325</v>
      </c>
      <c r="I3" s="163"/>
      <c r="J3" s="114" t="s">
        <v>329</v>
      </c>
      <c r="K3" s="114" t="s">
        <v>328</v>
      </c>
    </row>
    <row r="4" spans="2:12" ht="20.149999999999999" customHeight="1" x14ac:dyDescent="0.45">
      <c r="B4" s="145"/>
      <c r="C4" s="145"/>
      <c r="D4" s="145"/>
      <c r="E4" s="145"/>
      <c r="F4" s="145"/>
      <c r="G4" s="112">
        <f ca="1">TODAY()</f>
        <v>45084</v>
      </c>
      <c r="H4" s="162" t="s">
        <v>140</v>
      </c>
      <c r="I4" s="162"/>
      <c r="J4" s="113">
        <f>VLOOKUP(H4, 일자별_검색_결과[[통화(통화명)]:[매매 기준율]], 2, 0)</f>
        <v>1301.0999999999999</v>
      </c>
      <c r="K4" s="116">
        <f>SUM(G82:J82)*J4</f>
        <v>4412030.0999999996</v>
      </c>
    </row>
    <row r="5" spans="2:12" s="3" customFormat="1" ht="24.65" customHeight="1" thickBot="1" x14ac:dyDescent="0.5">
      <c r="B5" s="19"/>
      <c r="C5" s="19"/>
      <c r="D5" s="19"/>
      <c r="E5" s="19"/>
      <c r="F5" s="19"/>
      <c r="G5" s="20"/>
      <c r="H5" s="20"/>
      <c r="I5" s="20"/>
      <c r="J5" s="20"/>
      <c r="K5" s="20"/>
    </row>
    <row r="6" spans="2:12" s="3" customFormat="1" ht="19.5" customHeight="1" x14ac:dyDescent="0.45">
      <c r="B6" s="15" t="s">
        <v>25</v>
      </c>
      <c r="C6" s="164" t="s">
        <v>30</v>
      </c>
      <c r="D6" s="165"/>
      <c r="E6" s="15" t="s">
        <v>0</v>
      </c>
      <c r="F6" s="44" t="s">
        <v>34</v>
      </c>
      <c r="G6" s="171" t="s">
        <v>26</v>
      </c>
      <c r="H6" s="111" t="s">
        <v>220</v>
      </c>
      <c r="I6" s="111"/>
      <c r="J6" s="111"/>
      <c r="K6" s="45" t="s">
        <v>39</v>
      </c>
    </row>
    <row r="7" spans="2:12" s="3" customFormat="1" ht="19.5" customHeight="1" x14ac:dyDescent="0.45">
      <c r="B7" s="10" t="s">
        <v>4</v>
      </c>
      <c r="C7" s="166" t="s">
        <v>35</v>
      </c>
      <c r="D7" s="167"/>
      <c r="E7" s="167"/>
      <c r="F7" s="168"/>
      <c r="G7" s="172"/>
      <c r="H7" s="110" t="s">
        <v>221</v>
      </c>
      <c r="I7" s="110"/>
      <c r="J7" s="110"/>
      <c r="K7" s="46" t="s">
        <v>40</v>
      </c>
    </row>
    <row r="8" spans="2:12" s="3" customFormat="1" ht="19.5" customHeight="1" x14ac:dyDescent="0.45">
      <c r="B8" s="10" t="s">
        <v>19</v>
      </c>
      <c r="C8" s="166" t="s">
        <v>36</v>
      </c>
      <c r="D8" s="167"/>
      <c r="E8" s="167"/>
      <c r="F8" s="168"/>
      <c r="G8" s="172"/>
      <c r="H8" s="110"/>
      <c r="I8" s="110"/>
      <c r="J8" s="110"/>
      <c r="K8" s="46" t="s">
        <v>3</v>
      </c>
    </row>
    <row r="9" spans="2:12" s="3" customFormat="1" ht="19.5" customHeight="1" x14ac:dyDescent="0.45">
      <c r="B9" s="16" t="s">
        <v>2</v>
      </c>
      <c r="C9" s="170" t="s">
        <v>37</v>
      </c>
      <c r="D9" s="170"/>
      <c r="E9" s="170"/>
      <c r="F9" s="170"/>
      <c r="G9" s="17" t="s">
        <v>27</v>
      </c>
      <c r="H9" s="18" t="s">
        <v>1</v>
      </c>
      <c r="I9" s="108" t="s">
        <v>225</v>
      </c>
      <c r="J9" s="18" t="s">
        <v>129</v>
      </c>
      <c r="K9" s="115" t="s">
        <v>330</v>
      </c>
      <c r="L9" s="90"/>
    </row>
    <row r="10" spans="2:12" ht="19.5" customHeight="1" x14ac:dyDescent="0.45">
      <c r="B10" s="153" t="s">
        <v>15</v>
      </c>
      <c r="C10" s="155" t="s">
        <v>14</v>
      </c>
      <c r="D10" s="155" t="s">
        <v>13</v>
      </c>
      <c r="E10" s="155" t="s">
        <v>12</v>
      </c>
      <c r="F10" s="155" t="s">
        <v>11</v>
      </c>
      <c r="G10" s="146" t="s">
        <v>324</v>
      </c>
      <c r="H10" s="147"/>
      <c r="I10" s="147"/>
      <c r="J10" s="169"/>
      <c r="K10" s="159" t="s">
        <v>321</v>
      </c>
    </row>
    <row r="11" spans="2:12" ht="19.5" customHeight="1" x14ac:dyDescent="0.45">
      <c r="B11" s="154"/>
      <c r="C11" s="156"/>
      <c r="D11" s="156"/>
      <c r="E11" s="156"/>
      <c r="F11" s="156"/>
      <c r="G11" s="26" t="s">
        <v>9</v>
      </c>
      <c r="H11" s="27" t="s">
        <v>8</v>
      </c>
      <c r="I11" s="27" t="s">
        <v>7</v>
      </c>
      <c r="J11" s="61" t="s">
        <v>6</v>
      </c>
      <c r="K11" s="160"/>
    </row>
    <row r="12" spans="2:12" ht="19.5" customHeight="1" x14ac:dyDescent="0.45">
      <c r="B12" s="6"/>
      <c r="C12" s="47" t="s">
        <v>38</v>
      </c>
      <c r="D12" s="48">
        <v>0.58333333333333337</v>
      </c>
      <c r="E12" s="47" t="s">
        <v>41</v>
      </c>
      <c r="F12" s="49" t="s">
        <v>42</v>
      </c>
      <c r="G12" s="117">
        <v>280</v>
      </c>
      <c r="H12" s="118"/>
      <c r="I12" s="118">
        <v>12</v>
      </c>
      <c r="J12" s="119">
        <v>13</v>
      </c>
      <c r="K12" s="102" t="s">
        <v>322</v>
      </c>
    </row>
    <row r="13" spans="2:12" ht="19.5" customHeight="1" x14ac:dyDescent="0.45">
      <c r="B13" s="7" t="s">
        <v>17</v>
      </c>
      <c r="C13" s="50" t="s">
        <v>64</v>
      </c>
      <c r="D13" s="51">
        <v>0.66666666666666663</v>
      </c>
      <c r="E13" s="50" t="s">
        <v>43</v>
      </c>
      <c r="F13" s="52" t="s">
        <v>67</v>
      </c>
      <c r="G13" s="120"/>
      <c r="H13" s="121">
        <v>15</v>
      </c>
      <c r="I13" s="121"/>
      <c r="J13" s="122">
        <v>56</v>
      </c>
      <c r="K13" s="103"/>
    </row>
    <row r="14" spans="2:12" ht="19.5" customHeight="1" x14ac:dyDescent="0.45">
      <c r="B14" s="7"/>
      <c r="C14" s="50" t="s">
        <v>65</v>
      </c>
      <c r="D14" s="51">
        <v>0.75</v>
      </c>
      <c r="E14" s="50" t="s">
        <v>118</v>
      </c>
      <c r="F14" s="52" t="s">
        <v>68</v>
      </c>
      <c r="G14" s="120"/>
      <c r="H14" s="121"/>
      <c r="I14" s="121">
        <v>25</v>
      </c>
      <c r="J14" s="122"/>
      <c r="K14" s="103"/>
    </row>
    <row r="15" spans="2:12" ht="19.5" customHeight="1" x14ac:dyDescent="0.45">
      <c r="B15" s="7"/>
      <c r="C15" s="50" t="s">
        <v>66</v>
      </c>
      <c r="D15" s="51">
        <v>0.79166666666666663</v>
      </c>
      <c r="E15" s="50" t="s">
        <v>43</v>
      </c>
      <c r="F15" s="52" t="s">
        <v>121</v>
      </c>
      <c r="G15" s="120"/>
      <c r="H15" s="121">
        <v>5</v>
      </c>
      <c r="I15" s="121">
        <v>78</v>
      </c>
      <c r="J15" s="122"/>
      <c r="K15" s="103"/>
    </row>
    <row r="16" spans="2:12" ht="19.5" customHeight="1" x14ac:dyDescent="0.45">
      <c r="B16" s="7"/>
      <c r="C16" s="50" t="s">
        <v>70</v>
      </c>
      <c r="D16" s="51">
        <v>0.83333333333333337</v>
      </c>
      <c r="E16" s="50" t="s">
        <v>71</v>
      </c>
      <c r="F16" s="52" t="s">
        <v>69</v>
      </c>
      <c r="G16" s="120"/>
      <c r="H16" s="121"/>
      <c r="I16" s="121"/>
      <c r="J16" s="122"/>
      <c r="K16" s="103"/>
    </row>
    <row r="17" spans="2:11" ht="19.5" customHeight="1" x14ac:dyDescent="0.45">
      <c r="B17" s="7"/>
      <c r="C17" s="50"/>
      <c r="D17" s="51"/>
      <c r="E17" s="50"/>
      <c r="F17" s="52"/>
      <c r="G17" s="120"/>
      <c r="H17" s="121"/>
      <c r="I17" s="121"/>
      <c r="J17" s="122"/>
      <c r="K17" s="103"/>
    </row>
    <row r="18" spans="2:11" ht="19.5" customHeight="1" x14ac:dyDescent="0.45">
      <c r="B18" s="7"/>
      <c r="C18" s="50"/>
      <c r="D18" s="51"/>
      <c r="E18" s="50"/>
      <c r="F18" s="52"/>
      <c r="G18" s="120"/>
      <c r="H18" s="121"/>
      <c r="I18" s="121"/>
      <c r="J18" s="122"/>
      <c r="K18" s="103"/>
    </row>
    <row r="19" spans="2:11" ht="19.5" customHeight="1" x14ac:dyDescent="0.45">
      <c r="B19" s="7"/>
      <c r="C19" s="50"/>
      <c r="D19" s="50"/>
      <c r="E19" s="50"/>
      <c r="F19" s="52"/>
      <c r="G19" s="120"/>
      <c r="H19" s="121"/>
      <c r="I19" s="121"/>
      <c r="J19" s="122"/>
      <c r="K19" s="103"/>
    </row>
    <row r="20" spans="2:11" ht="19.5" customHeight="1" x14ac:dyDescent="0.45">
      <c r="B20" s="7"/>
      <c r="C20" s="50"/>
      <c r="D20" s="50"/>
      <c r="E20" s="50"/>
      <c r="F20" s="52"/>
      <c r="G20" s="120"/>
      <c r="H20" s="121"/>
      <c r="I20" s="121"/>
      <c r="J20" s="122"/>
      <c r="K20" s="103"/>
    </row>
    <row r="21" spans="2:11" ht="19.5" customHeight="1" x14ac:dyDescent="0.45">
      <c r="B21" s="8"/>
      <c r="C21" s="53"/>
      <c r="D21" s="53"/>
      <c r="E21" s="53"/>
      <c r="F21" s="54"/>
      <c r="G21" s="123"/>
      <c r="H21" s="124"/>
      <c r="I21" s="124"/>
      <c r="J21" s="125"/>
      <c r="K21" s="104"/>
    </row>
    <row r="22" spans="2:11" ht="19.5" customHeight="1" x14ac:dyDescent="0.45">
      <c r="B22" s="9"/>
      <c r="C22" s="47" t="s">
        <v>32</v>
      </c>
      <c r="D22" s="48">
        <v>0.58333333333333337</v>
      </c>
      <c r="E22" s="47" t="s">
        <v>41</v>
      </c>
      <c r="F22" s="49" t="s">
        <v>128</v>
      </c>
      <c r="G22" s="117"/>
      <c r="H22" s="126"/>
      <c r="I22" s="126">
        <v>150</v>
      </c>
      <c r="J22" s="127">
        <v>13</v>
      </c>
      <c r="K22" s="105"/>
    </row>
    <row r="23" spans="2:11" ht="19.5" customHeight="1" x14ac:dyDescent="0.45">
      <c r="B23" s="7" t="s">
        <v>18</v>
      </c>
      <c r="C23" s="47" t="s">
        <v>72</v>
      </c>
      <c r="D23" s="48">
        <v>0.41666666666666669</v>
      </c>
      <c r="E23" s="47" t="s">
        <v>75</v>
      </c>
      <c r="F23" s="49" t="s">
        <v>74</v>
      </c>
      <c r="G23" s="117"/>
      <c r="H23" s="126">
        <v>500</v>
      </c>
      <c r="I23" s="126"/>
      <c r="J23" s="127"/>
      <c r="K23" s="105"/>
    </row>
    <row r="24" spans="2:11" ht="19.5" customHeight="1" x14ac:dyDescent="0.45">
      <c r="B24" s="7"/>
      <c r="C24" s="47" t="s">
        <v>72</v>
      </c>
      <c r="D24" s="51">
        <v>0.5</v>
      </c>
      <c r="E24" s="50" t="s">
        <v>73</v>
      </c>
      <c r="F24" s="52" t="s">
        <v>76</v>
      </c>
      <c r="G24" s="120"/>
      <c r="H24" s="121"/>
      <c r="I24" s="121"/>
      <c r="J24" s="122">
        <v>10</v>
      </c>
      <c r="K24" s="103"/>
    </row>
    <row r="25" spans="2:11" ht="19.5" customHeight="1" x14ac:dyDescent="0.45">
      <c r="B25" s="7"/>
      <c r="C25" s="50" t="s">
        <v>122</v>
      </c>
      <c r="D25" s="51">
        <v>0.54166666666666663</v>
      </c>
      <c r="E25" s="50" t="s">
        <v>118</v>
      </c>
      <c r="F25" s="52" t="s">
        <v>123</v>
      </c>
      <c r="G25" s="120"/>
      <c r="H25" s="121"/>
      <c r="I25" s="121">
        <v>15</v>
      </c>
      <c r="J25" s="122"/>
      <c r="K25" s="103"/>
    </row>
    <row r="26" spans="2:11" ht="19.5" customHeight="1" x14ac:dyDescent="0.45">
      <c r="B26" s="7"/>
      <c r="C26" s="50" t="s">
        <v>116</v>
      </c>
      <c r="D26" s="51">
        <v>0.58333333333333337</v>
      </c>
      <c r="E26" s="50" t="s">
        <v>119</v>
      </c>
      <c r="F26" s="52" t="s">
        <v>77</v>
      </c>
      <c r="G26" s="120"/>
      <c r="H26" s="121">
        <v>10</v>
      </c>
      <c r="I26" s="121"/>
      <c r="J26" s="122"/>
      <c r="K26" s="103"/>
    </row>
    <row r="27" spans="2:11" ht="19.5" customHeight="1" x14ac:dyDescent="0.45">
      <c r="B27" s="7"/>
      <c r="C27" s="50" t="s">
        <v>117</v>
      </c>
      <c r="D27" s="51">
        <v>0.75</v>
      </c>
      <c r="E27" s="50" t="s">
        <v>118</v>
      </c>
      <c r="F27" s="52" t="s">
        <v>78</v>
      </c>
      <c r="G27" s="120"/>
      <c r="H27" s="121"/>
      <c r="I27" s="121">
        <v>30</v>
      </c>
      <c r="J27" s="122"/>
      <c r="K27" s="103"/>
    </row>
    <row r="28" spans="2:11" ht="19.5" customHeight="1" x14ac:dyDescent="0.45">
      <c r="B28" s="7"/>
      <c r="C28" s="50"/>
      <c r="D28" s="50"/>
      <c r="E28" s="50"/>
      <c r="F28" s="52"/>
      <c r="G28" s="120"/>
      <c r="H28" s="121"/>
      <c r="I28" s="121"/>
      <c r="J28" s="122"/>
      <c r="K28" s="103"/>
    </row>
    <row r="29" spans="2:11" ht="19.5" customHeight="1" x14ac:dyDescent="0.45">
      <c r="B29" s="7"/>
      <c r="C29" s="50"/>
      <c r="D29" s="50"/>
      <c r="E29" s="50"/>
      <c r="F29" s="52"/>
      <c r="G29" s="120"/>
      <c r="H29" s="121"/>
      <c r="I29" s="121"/>
      <c r="J29" s="122"/>
      <c r="K29" s="103"/>
    </row>
    <row r="30" spans="2:11" ht="19.5" customHeight="1" x14ac:dyDescent="0.45">
      <c r="B30" s="7"/>
      <c r="C30" s="50"/>
      <c r="D30" s="50"/>
      <c r="E30" s="50"/>
      <c r="F30" s="52"/>
      <c r="G30" s="120"/>
      <c r="H30" s="121"/>
      <c r="I30" s="121"/>
      <c r="J30" s="122"/>
      <c r="K30" s="103"/>
    </row>
    <row r="31" spans="2:11" ht="19.5" customHeight="1" x14ac:dyDescent="0.45">
      <c r="B31" s="8"/>
      <c r="C31" s="53"/>
      <c r="D31" s="53"/>
      <c r="E31" s="53"/>
      <c r="F31" s="54"/>
      <c r="G31" s="123"/>
      <c r="H31" s="124"/>
      <c r="I31" s="124"/>
      <c r="J31" s="125"/>
      <c r="K31" s="104"/>
    </row>
    <row r="32" spans="2:11" ht="19.5" customHeight="1" x14ac:dyDescent="0.45">
      <c r="B32" s="9"/>
      <c r="C32" s="55" t="s">
        <v>32</v>
      </c>
      <c r="D32" s="56">
        <v>0.58333333333333337</v>
      </c>
      <c r="E32" s="55" t="s">
        <v>41</v>
      </c>
      <c r="F32" s="57" t="s">
        <v>128</v>
      </c>
      <c r="G32" s="128"/>
      <c r="H32" s="129"/>
      <c r="I32" s="129">
        <v>15</v>
      </c>
      <c r="J32" s="130">
        <v>13</v>
      </c>
      <c r="K32" s="105"/>
    </row>
    <row r="33" spans="2:11" ht="19.5" customHeight="1" x14ac:dyDescent="0.45">
      <c r="B33" s="7" t="s">
        <v>20</v>
      </c>
      <c r="C33" s="47" t="s">
        <v>112</v>
      </c>
      <c r="D33" s="48">
        <v>0.41666666666666669</v>
      </c>
      <c r="E33" s="47" t="s">
        <v>87</v>
      </c>
      <c r="F33" s="49" t="s">
        <v>111</v>
      </c>
      <c r="G33" s="117"/>
      <c r="H33" s="126">
        <v>100</v>
      </c>
      <c r="I33" s="126"/>
      <c r="J33" s="127">
        <v>35</v>
      </c>
      <c r="K33" s="105"/>
    </row>
    <row r="34" spans="2:11" ht="19.5" customHeight="1" x14ac:dyDescent="0.45">
      <c r="B34" s="7"/>
      <c r="C34" s="50" t="s">
        <v>113</v>
      </c>
      <c r="D34" s="51">
        <v>0.5</v>
      </c>
      <c r="E34" s="50" t="s">
        <v>120</v>
      </c>
      <c r="F34" s="52" t="s">
        <v>79</v>
      </c>
      <c r="G34" s="120"/>
      <c r="H34" s="121"/>
      <c r="I34" s="121"/>
      <c r="J34" s="122"/>
      <c r="K34" s="103"/>
    </row>
    <row r="35" spans="2:11" ht="19.5" customHeight="1" x14ac:dyDescent="0.45">
      <c r="B35" s="7"/>
      <c r="C35" s="50" t="s">
        <v>122</v>
      </c>
      <c r="D35" s="51">
        <v>0.54166666666666663</v>
      </c>
      <c r="E35" s="50" t="s">
        <v>118</v>
      </c>
      <c r="F35" s="52" t="s">
        <v>124</v>
      </c>
      <c r="G35" s="120"/>
      <c r="H35" s="121"/>
      <c r="I35" s="121">
        <v>15</v>
      </c>
      <c r="J35" s="122"/>
      <c r="K35" s="103"/>
    </row>
    <row r="36" spans="2:11" ht="19.5" customHeight="1" x14ac:dyDescent="0.45">
      <c r="B36" s="7"/>
      <c r="C36" s="50" t="s">
        <v>114</v>
      </c>
      <c r="D36" s="51">
        <v>0.58333333333333337</v>
      </c>
      <c r="E36" s="50" t="s">
        <v>118</v>
      </c>
      <c r="F36" s="52" t="s">
        <v>80</v>
      </c>
      <c r="G36" s="120"/>
      <c r="H36" s="121"/>
      <c r="I36" s="121"/>
      <c r="J36" s="122"/>
      <c r="K36" s="103"/>
    </row>
    <row r="37" spans="2:11" ht="19.5" customHeight="1" x14ac:dyDescent="0.45">
      <c r="B37" s="7"/>
      <c r="C37" s="50" t="s">
        <v>115</v>
      </c>
      <c r="D37" s="51">
        <v>0.75</v>
      </c>
      <c r="E37" s="50" t="s">
        <v>118</v>
      </c>
      <c r="F37" s="52" t="s">
        <v>81</v>
      </c>
      <c r="G37" s="120"/>
      <c r="H37" s="121"/>
      <c r="I37" s="121">
        <v>15</v>
      </c>
      <c r="J37" s="122"/>
      <c r="K37" s="103"/>
    </row>
    <row r="38" spans="2:11" ht="19.5" customHeight="1" x14ac:dyDescent="0.45">
      <c r="B38" s="7"/>
      <c r="C38" s="50"/>
      <c r="D38" s="50"/>
      <c r="E38" s="50"/>
      <c r="F38" s="52"/>
      <c r="G38" s="120"/>
      <c r="H38" s="121"/>
      <c r="I38" s="121"/>
      <c r="J38" s="122"/>
      <c r="K38" s="103"/>
    </row>
    <row r="39" spans="2:11" ht="19.5" customHeight="1" x14ac:dyDescent="0.45">
      <c r="B39" s="7"/>
      <c r="C39" s="50"/>
      <c r="D39" s="50"/>
      <c r="E39" s="50"/>
      <c r="F39" s="52"/>
      <c r="G39" s="120"/>
      <c r="H39" s="121"/>
      <c r="I39" s="121"/>
      <c r="J39" s="122"/>
      <c r="K39" s="103"/>
    </row>
    <row r="40" spans="2:11" ht="19.5" customHeight="1" x14ac:dyDescent="0.45">
      <c r="B40" s="7"/>
      <c r="C40" s="50"/>
      <c r="D40" s="50"/>
      <c r="E40" s="50"/>
      <c r="F40" s="52"/>
      <c r="G40" s="120"/>
      <c r="H40" s="121"/>
      <c r="I40" s="121"/>
      <c r="J40" s="122"/>
      <c r="K40" s="103"/>
    </row>
    <row r="41" spans="2:11" ht="19.5" customHeight="1" x14ac:dyDescent="0.45">
      <c r="B41" s="8"/>
      <c r="C41" s="53"/>
      <c r="D41" s="53"/>
      <c r="E41" s="53"/>
      <c r="F41" s="54"/>
      <c r="G41" s="123"/>
      <c r="H41" s="124"/>
      <c r="I41" s="124"/>
      <c r="J41" s="125"/>
      <c r="K41" s="104"/>
    </row>
    <row r="42" spans="2:11" ht="19.5" customHeight="1" x14ac:dyDescent="0.45">
      <c r="B42" s="9"/>
      <c r="C42" s="47" t="s">
        <v>32</v>
      </c>
      <c r="D42" s="48">
        <v>0.58333333333333337</v>
      </c>
      <c r="E42" s="55" t="s">
        <v>41</v>
      </c>
      <c r="F42" s="49" t="s">
        <v>128</v>
      </c>
      <c r="G42" s="117"/>
      <c r="H42" s="126"/>
      <c r="I42" s="126">
        <v>15</v>
      </c>
      <c r="J42" s="127">
        <v>13</v>
      </c>
      <c r="K42" s="105"/>
    </row>
    <row r="43" spans="2:11" ht="19.5" customHeight="1" x14ac:dyDescent="0.45">
      <c r="B43" s="7" t="s">
        <v>21</v>
      </c>
      <c r="C43" s="47" t="s">
        <v>107</v>
      </c>
      <c r="D43" s="48">
        <v>0.41666666666666669</v>
      </c>
      <c r="E43" s="47" t="s">
        <v>87</v>
      </c>
      <c r="F43" s="52" t="s">
        <v>82</v>
      </c>
      <c r="G43" s="117"/>
      <c r="H43" s="126">
        <v>20</v>
      </c>
      <c r="I43" s="126"/>
      <c r="J43" s="127"/>
      <c r="K43" s="105"/>
    </row>
    <row r="44" spans="2:11" ht="19.5" customHeight="1" x14ac:dyDescent="0.45">
      <c r="B44" s="7"/>
      <c r="C44" s="50" t="s">
        <v>108</v>
      </c>
      <c r="D44" s="51">
        <v>0.5</v>
      </c>
      <c r="E44" s="50" t="s">
        <v>118</v>
      </c>
      <c r="F44" s="52" t="s">
        <v>83</v>
      </c>
      <c r="G44" s="120"/>
      <c r="H44" s="121"/>
      <c r="I44" s="121"/>
      <c r="J44" s="122"/>
      <c r="K44" s="103"/>
    </row>
    <row r="45" spans="2:11" ht="19.5" customHeight="1" x14ac:dyDescent="0.45">
      <c r="B45" s="7"/>
      <c r="C45" s="50" t="s">
        <v>122</v>
      </c>
      <c r="D45" s="51">
        <v>0.54166666666666663</v>
      </c>
      <c r="E45" s="50" t="s">
        <v>118</v>
      </c>
      <c r="F45" s="52" t="s">
        <v>125</v>
      </c>
      <c r="G45" s="120"/>
      <c r="H45" s="121"/>
      <c r="I45" s="121">
        <v>8</v>
      </c>
      <c r="J45" s="122"/>
      <c r="K45" s="103"/>
    </row>
    <row r="46" spans="2:11" ht="19.5" customHeight="1" x14ac:dyDescent="0.45">
      <c r="B46" s="7"/>
      <c r="C46" s="50" t="s">
        <v>109</v>
      </c>
      <c r="D46" s="51">
        <v>0.58333333333333337</v>
      </c>
      <c r="E46" s="50" t="s">
        <v>118</v>
      </c>
      <c r="F46" s="52" t="s">
        <v>84</v>
      </c>
      <c r="G46" s="120"/>
      <c r="H46" s="121"/>
      <c r="I46" s="121">
        <v>5</v>
      </c>
      <c r="J46" s="122"/>
      <c r="K46" s="103"/>
    </row>
    <row r="47" spans="2:11" ht="19.5" customHeight="1" x14ac:dyDescent="0.45">
      <c r="B47" s="7"/>
      <c r="C47" s="50" t="s">
        <v>110</v>
      </c>
      <c r="D47" s="51">
        <v>0.75</v>
      </c>
      <c r="E47" s="50" t="s">
        <v>118</v>
      </c>
      <c r="F47" s="52" t="s">
        <v>85</v>
      </c>
      <c r="G47" s="120"/>
      <c r="H47" s="121"/>
      <c r="I47" s="121">
        <v>2</v>
      </c>
      <c r="J47" s="122"/>
      <c r="K47" s="103"/>
    </row>
    <row r="48" spans="2:11" ht="19.5" customHeight="1" x14ac:dyDescent="0.45">
      <c r="B48" s="7"/>
      <c r="C48" s="50"/>
      <c r="D48" s="50"/>
      <c r="E48" s="50"/>
      <c r="F48" s="52"/>
      <c r="G48" s="120"/>
      <c r="H48" s="121"/>
      <c r="I48" s="121"/>
      <c r="J48" s="122"/>
      <c r="K48" s="103"/>
    </row>
    <row r="49" spans="2:11" ht="19.5" customHeight="1" x14ac:dyDescent="0.45">
      <c r="B49" s="7"/>
      <c r="C49" s="50"/>
      <c r="D49" s="50"/>
      <c r="E49" s="50"/>
      <c r="F49" s="52"/>
      <c r="G49" s="120"/>
      <c r="H49" s="121"/>
      <c r="I49" s="121"/>
      <c r="J49" s="122"/>
      <c r="K49" s="103"/>
    </row>
    <row r="50" spans="2:11" ht="19.5" customHeight="1" x14ac:dyDescent="0.45">
      <c r="B50" s="7"/>
      <c r="C50" s="50"/>
      <c r="D50" s="50"/>
      <c r="E50" s="50"/>
      <c r="F50" s="52"/>
      <c r="G50" s="120"/>
      <c r="H50" s="121"/>
      <c r="I50" s="121"/>
      <c r="J50" s="122"/>
      <c r="K50" s="103"/>
    </row>
    <row r="51" spans="2:11" ht="19.5" customHeight="1" x14ac:dyDescent="0.45">
      <c r="B51" s="8"/>
      <c r="C51" s="53"/>
      <c r="D51" s="53"/>
      <c r="E51" s="53"/>
      <c r="F51" s="54"/>
      <c r="G51" s="123"/>
      <c r="H51" s="124"/>
      <c r="I51" s="124"/>
      <c r="J51" s="125"/>
      <c r="K51" s="104"/>
    </row>
    <row r="52" spans="2:11" ht="19.5" customHeight="1" x14ac:dyDescent="0.45">
      <c r="B52" s="9"/>
      <c r="C52" s="55" t="s">
        <v>32</v>
      </c>
      <c r="D52" s="56">
        <v>0.58333333333333337</v>
      </c>
      <c r="E52" s="55" t="s">
        <v>41</v>
      </c>
      <c r="F52" s="57" t="s">
        <v>128</v>
      </c>
      <c r="G52" s="128"/>
      <c r="H52" s="129"/>
      <c r="I52" s="129">
        <v>150</v>
      </c>
      <c r="J52" s="130">
        <v>130</v>
      </c>
      <c r="K52" s="105"/>
    </row>
    <row r="53" spans="2:11" ht="19.5" customHeight="1" x14ac:dyDescent="0.45">
      <c r="B53" s="7" t="s">
        <v>22</v>
      </c>
      <c r="C53" s="47" t="s">
        <v>103</v>
      </c>
      <c r="D53" s="48">
        <v>0.41666666666666669</v>
      </c>
      <c r="E53" s="47" t="s">
        <v>87</v>
      </c>
      <c r="F53" s="49" t="s">
        <v>86</v>
      </c>
      <c r="G53" s="117"/>
      <c r="H53" s="126">
        <v>200</v>
      </c>
      <c r="I53" s="126"/>
      <c r="J53" s="127"/>
      <c r="K53" s="105"/>
    </row>
    <row r="54" spans="2:11" ht="19.5" customHeight="1" x14ac:dyDescent="0.45">
      <c r="B54" s="7"/>
      <c r="C54" s="50" t="s">
        <v>104</v>
      </c>
      <c r="D54" s="51">
        <v>0.5</v>
      </c>
      <c r="E54" s="50" t="s">
        <v>118</v>
      </c>
      <c r="F54" s="52" t="s">
        <v>88</v>
      </c>
      <c r="G54" s="120"/>
      <c r="H54" s="121"/>
      <c r="I54" s="121"/>
      <c r="J54" s="122"/>
      <c r="K54" s="103"/>
    </row>
    <row r="55" spans="2:11" ht="19.5" customHeight="1" x14ac:dyDescent="0.45">
      <c r="B55" s="7"/>
      <c r="C55" s="50" t="s">
        <v>122</v>
      </c>
      <c r="D55" s="51">
        <v>0.54166666666666663</v>
      </c>
      <c r="E55" s="50" t="s">
        <v>118</v>
      </c>
      <c r="F55" s="52" t="s">
        <v>126</v>
      </c>
      <c r="G55" s="120"/>
      <c r="H55" s="121"/>
      <c r="I55" s="121">
        <v>150</v>
      </c>
      <c r="J55" s="122"/>
      <c r="K55" s="103"/>
    </row>
    <row r="56" spans="2:11" ht="19.5" customHeight="1" x14ac:dyDescent="0.45">
      <c r="B56" s="7"/>
      <c r="C56" s="50" t="s">
        <v>105</v>
      </c>
      <c r="D56" s="51">
        <v>0.58333333333333337</v>
      </c>
      <c r="E56" s="50" t="s">
        <v>118</v>
      </c>
      <c r="F56" s="52" t="s">
        <v>89</v>
      </c>
      <c r="G56" s="120"/>
      <c r="H56" s="121">
        <v>20</v>
      </c>
      <c r="I56" s="121"/>
      <c r="J56" s="122"/>
      <c r="K56" s="103"/>
    </row>
    <row r="57" spans="2:11" ht="19.5" customHeight="1" x14ac:dyDescent="0.45">
      <c r="B57" s="7"/>
      <c r="C57" s="50" t="s">
        <v>106</v>
      </c>
      <c r="D57" s="51">
        <v>0.75</v>
      </c>
      <c r="E57" s="50" t="s">
        <v>118</v>
      </c>
      <c r="F57" s="52" t="s">
        <v>90</v>
      </c>
      <c r="G57" s="120"/>
      <c r="H57" s="121"/>
      <c r="I57" s="121">
        <v>200</v>
      </c>
      <c r="J57" s="122"/>
      <c r="K57" s="103"/>
    </row>
    <row r="58" spans="2:11" ht="19.5" customHeight="1" x14ac:dyDescent="0.45">
      <c r="B58" s="7"/>
      <c r="C58" s="50"/>
      <c r="D58" s="50"/>
      <c r="E58" s="50"/>
      <c r="F58" s="52"/>
      <c r="G58" s="120"/>
      <c r="H58" s="121"/>
      <c r="I58" s="121"/>
      <c r="J58" s="122"/>
      <c r="K58" s="103"/>
    </row>
    <row r="59" spans="2:11" ht="19.5" customHeight="1" x14ac:dyDescent="0.45">
      <c r="B59" s="7"/>
      <c r="C59" s="50"/>
      <c r="D59" s="50"/>
      <c r="E59" s="50"/>
      <c r="F59" s="52"/>
      <c r="G59" s="120"/>
      <c r="H59" s="121"/>
      <c r="I59" s="121"/>
      <c r="J59" s="122"/>
      <c r="K59" s="103"/>
    </row>
    <row r="60" spans="2:11" ht="19.5" customHeight="1" x14ac:dyDescent="0.45">
      <c r="B60" s="7"/>
      <c r="C60" s="50"/>
      <c r="D60" s="50"/>
      <c r="E60" s="50"/>
      <c r="F60" s="52"/>
      <c r="G60" s="120"/>
      <c r="H60" s="121"/>
      <c r="I60" s="121"/>
      <c r="J60" s="122"/>
      <c r="K60" s="103"/>
    </row>
    <row r="61" spans="2:11" ht="19.5" customHeight="1" x14ac:dyDescent="0.45">
      <c r="B61" s="8"/>
      <c r="C61" s="53"/>
      <c r="D61" s="53"/>
      <c r="E61" s="53"/>
      <c r="F61" s="54"/>
      <c r="G61" s="123"/>
      <c r="H61" s="124"/>
      <c r="I61" s="124"/>
      <c r="J61" s="125"/>
      <c r="K61" s="104"/>
    </row>
    <row r="62" spans="2:11" ht="19.5" customHeight="1" x14ac:dyDescent="0.45">
      <c r="B62" s="9"/>
      <c r="C62" s="55" t="s">
        <v>32</v>
      </c>
      <c r="D62" s="56">
        <v>0.58333333333333337</v>
      </c>
      <c r="E62" s="55" t="s">
        <v>41</v>
      </c>
      <c r="F62" s="57" t="s">
        <v>128</v>
      </c>
      <c r="G62" s="128"/>
      <c r="H62" s="129"/>
      <c r="I62" s="129">
        <v>150</v>
      </c>
      <c r="J62" s="130">
        <v>13</v>
      </c>
      <c r="K62" s="105"/>
    </row>
    <row r="63" spans="2:11" ht="19.5" customHeight="1" x14ac:dyDescent="0.45">
      <c r="B63" s="7" t="s">
        <v>23</v>
      </c>
      <c r="C63" s="47" t="s">
        <v>99</v>
      </c>
      <c r="D63" s="48">
        <v>0.41666666666666669</v>
      </c>
      <c r="E63" s="47" t="s">
        <v>87</v>
      </c>
      <c r="F63" s="49" t="s">
        <v>91</v>
      </c>
      <c r="G63" s="117"/>
      <c r="H63" s="126"/>
      <c r="I63" s="126"/>
      <c r="J63" s="127"/>
      <c r="K63" s="105"/>
    </row>
    <row r="64" spans="2:11" ht="19.5" customHeight="1" x14ac:dyDescent="0.45">
      <c r="B64" s="7"/>
      <c r="C64" s="50" t="s">
        <v>100</v>
      </c>
      <c r="D64" s="51">
        <v>0.5</v>
      </c>
      <c r="E64" s="50" t="s">
        <v>120</v>
      </c>
      <c r="F64" s="52" t="s">
        <v>92</v>
      </c>
      <c r="G64" s="120"/>
      <c r="H64" s="121"/>
      <c r="I64" s="121"/>
      <c r="J64" s="122"/>
      <c r="K64" s="103"/>
    </row>
    <row r="65" spans="2:11" ht="19.5" customHeight="1" x14ac:dyDescent="0.45">
      <c r="B65" s="7"/>
      <c r="C65" s="50" t="s">
        <v>122</v>
      </c>
      <c r="D65" s="51">
        <v>0.54166666666666663</v>
      </c>
      <c r="E65" s="50" t="s">
        <v>120</v>
      </c>
      <c r="F65" s="52" t="s">
        <v>127</v>
      </c>
      <c r="G65" s="120"/>
      <c r="H65" s="121"/>
      <c r="I65" s="121">
        <v>200</v>
      </c>
      <c r="J65" s="122"/>
      <c r="K65" s="103"/>
    </row>
    <row r="66" spans="2:11" ht="19.5" customHeight="1" x14ac:dyDescent="0.45">
      <c r="B66" s="7"/>
      <c r="C66" s="50" t="s">
        <v>101</v>
      </c>
      <c r="D66" s="51">
        <v>0.58333333333333337</v>
      </c>
      <c r="E66" s="50" t="s">
        <v>120</v>
      </c>
      <c r="F66" s="52" t="s">
        <v>93</v>
      </c>
      <c r="G66" s="120"/>
      <c r="H66" s="121"/>
      <c r="I66" s="121"/>
      <c r="J66" s="122"/>
      <c r="K66" s="103"/>
    </row>
    <row r="67" spans="2:11" ht="19.5" customHeight="1" x14ac:dyDescent="0.45">
      <c r="B67" s="7"/>
      <c r="C67" s="50" t="s">
        <v>102</v>
      </c>
      <c r="D67" s="51">
        <v>0.75</v>
      </c>
      <c r="E67" s="50" t="s">
        <v>118</v>
      </c>
      <c r="F67" s="52" t="s">
        <v>94</v>
      </c>
      <c r="G67" s="120"/>
      <c r="H67" s="121"/>
      <c r="I67" s="121"/>
      <c r="J67" s="122"/>
      <c r="K67" s="103"/>
    </row>
    <row r="68" spans="2:11" ht="19.5" customHeight="1" x14ac:dyDescent="0.45">
      <c r="B68" s="7"/>
      <c r="C68" s="50"/>
      <c r="D68" s="50"/>
      <c r="E68" s="50"/>
      <c r="F68" s="52"/>
      <c r="G68" s="120"/>
      <c r="H68" s="121"/>
      <c r="I68" s="121"/>
      <c r="J68" s="122"/>
      <c r="K68" s="103"/>
    </row>
    <row r="69" spans="2:11" ht="19.5" customHeight="1" x14ac:dyDescent="0.45">
      <c r="B69" s="7"/>
      <c r="C69" s="50"/>
      <c r="D69" s="50"/>
      <c r="E69" s="50"/>
      <c r="F69" s="52"/>
      <c r="G69" s="120"/>
      <c r="H69" s="121"/>
      <c r="I69" s="121"/>
      <c r="J69" s="122"/>
      <c r="K69" s="103"/>
    </row>
    <row r="70" spans="2:11" ht="19.5" customHeight="1" x14ac:dyDescent="0.45">
      <c r="B70" s="7"/>
      <c r="C70" s="50"/>
      <c r="D70" s="50"/>
      <c r="E70" s="50"/>
      <c r="F70" s="52"/>
      <c r="G70" s="120"/>
      <c r="H70" s="121"/>
      <c r="I70" s="121"/>
      <c r="J70" s="122"/>
      <c r="K70" s="103"/>
    </row>
    <row r="71" spans="2:11" ht="19.5" customHeight="1" x14ac:dyDescent="0.45">
      <c r="B71" s="8"/>
      <c r="C71" s="53"/>
      <c r="D71" s="53"/>
      <c r="E71" s="53"/>
      <c r="F71" s="54"/>
      <c r="G71" s="123"/>
      <c r="H71" s="124"/>
      <c r="I71" s="124"/>
      <c r="J71" s="125"/>
      <c r="K71" s="104"/>
    </row>
    <row r="72" spans="2:11" ht="19.5" customHeight="1" x14ac:dyDescent="0.45">
      <c r="B72" s="9"/>
      <c r="C72" s="55" t="s">
        <v>32</v>
      </c>
      <c r="D72" s="56">
        <v>0.58333333333333337</v>
      </c>
      <c r="E72" s="55" t="s">
        <v>41</v>
      </c>
      <c r="F72" s="57" t="s">
        <v>128</v>
      </c>
      <c r="G72" s="128"/>
      <c r="H72" s="129"/>
      <c r="I72" s="129">
        <v>150</v>
      </c>
      <c r="J72" s="130">
        <v>130</v>
      </c>
      <c r="K72" s="105"/>
    </row>
    <row r="73" spans="2:11" ht="19.5" customHeight="1" x14ac:dyDescent="0.45">
      <c r="B73" s="7" t="s">
        <v>24</v>
      </c>
      <c r="C73" s="47" t="s">
        <v>98</v>
      </c>
      <c r="D73" s="48">
        <v>0.41666666666666669</v>
      </c>
      <c r="E73" s="47" t="s">
        <v>87</v>
      </c>
      <c r="F73" s="49" t="s">
        <v>95</v>
      </c>
      <c r="G73" s="117"/>
      <c r="H73" s="126">
        <v>30</v>
      </c>
      <c r="I73" s="126"/>
      <c r="J73" s="127"/>
      <c r="K73" s="105"/>
    </row>
    <row r="74" spans="2:11" ht="19.5" customHeight="1" x14ac:dyDescent="0.45">
      <c r="B74" s="7"/>
      <c r="C74" s="50" t="s">
        <v>98</v>
      </c>
      <c r="D74" s="51">
        <v>0.5</v>
      </c>
      <c r="E74" s="50" t="s">
        <v>120</v>
      </c>
      <c r="F74" s="52" t="s">
        <v>96</v>
      </c>
      <c r="G74" s="120"/>
      <c r="H74" s="121">
        <v>50</v>
      </c>
      <c r="I74" s="121"/>
      <c r="J74" s="122"/>
      <c r="K74" s="103"/>
    </row>
    <row r="75" spans="2:11" ht="19.5" customHeight="1" x14ac:dyDescent="0.45">
      <c r="B75" s="7"/>
      <c r="C75" s="50" t="s">
        <v>122</v>
      </c>
      <c r="D75" s="51">
        <v>0.54166666666666663</v>
      </c>
      <c r="E75" s="50" t="s">
        <v>118</v>
      </c>
      <c r="F75" s="52" t="s">
        <v>125</v>
      </c>
      <c r="G75" s="120"/>
      <c r="H75" s="121"/>
      <c r="I75" s="121">
        <v>150</v>
      </c>
      <c r="J75" s="122"/>
      <c r="K75" s="103"/>
    </row>
    <row r="76" spans="2:11" ht="19.5" customHeight="1" x14ac:dyDescent="0.45">
      <c r="B76" s="7"/>
      <c r="C76" s="50" t="s">
        <v>98</v>
      </c>
      <c r="D76" s="51">
        <v>0.58333333333333337</v>
      </c>
      <c r="E76" s="50" t="s">
        <v>118</v>
      </c>
      <c r="F76" s="52" t="s">
        <v>97</v>
      </c>
      <c r="G76" s="120"/>
      <c r="H76" s="121"/>
      <c r="I76" s="121"/>
      <c r="J76" s="122"/>
      <c r="K76" s="103"/>
    </row>
    <row r="77" spans="2:11" ht="19.5" customHeight="1" x14ac:dyDescent="0.45">
      <c r="B77" s="7"/>
      <c r="C77" s="50" t="s">
        <v>106</v>
      </c>
      <c r="D77" s="51">
        <v>0.75</v>
      </c>
      <c r="E77" s="50" t="s">
        <v>118</v>
      </c>
      <c r="F77" s="52" t="s">
        <v>90</v>
      </c>
      <c r="G77" s="120"/>
      <c r="H77" s="121"/>
      <c r="I77" s="121">
        <v>200</v>
      </c>
      <c r="J77" s="122"/>
      <c r="K77" s="103"/>
    </row>
    <row r="78" spans="2:11" ht="19.5" customHeight="1" x14ac:dyDescent="0.45">
      <c r="B78" s="7"/>
      <c r="C78" s="50"/>
      <c r="D78" s="50"/>
      <c r="E78" s="50"/>
      <c r="F78" s="52"/>
      <c r="G78" s="120"/>
      <c r="H78" s="121"/>
      <c r="I78" s="121"/>
      <c r="J78" s="122"/>
      <c r="K78" s="103"/>
    </row>
    <row r="79" spans="2:11" ht="19.5" customHeight="1" x14ac:dyDescent="0.45">
      <c r="B79" s="7"/>
      <c r="C79" s="50"/>
      <c r="D79" s="50"/>
      <c r="E79" s="50"/>
      <c r="F79" s="52"/>
      <c r="G79" s="120"/>
      <c r="H79" s="121"/>
      <c r="I79" s="121"/>
      <c r="J79" s="122"/>
      <c r="K79" s="103"/>
    </row>
    <row r="80" spans="2:11" ht="19.5" customHeight="1" x14ac:dyDescent="0.45">
      <c r="B80" s="7"/>
      <c r="C80" s="50"/>
      <c r="D80" s="50"/>
      <c r="E80" s="50"/>
      <c r="F80" s="52"/>
      <c r="G80" s="120"/>
      <c r="H80" s="121"/>
      <c r="I80" s="121"/>
      <c r="J80" s="122"/>
      <c r="K80" s="103"/>
    </row>
    <row r="81" spans="2:11" ht="19.5" customHeight="1" x14ac:dyDescent="0.45">
      <c r="B81" s="7"/>
      <c r="C81" s="58"/>
      <c r="D81" s="58"/>
      <c r="E81" s="58"/>
      <c r="F81" s="59"/>
      <c r="G81" s="131"/>
      <c r="H81" s="132"/>
      <c r="I81" s="132"/>
      <c r="J81" s="133"/>
      <c r="K81" s="106"/>
    </row>
    <row r="82" spans="2:11" ht="19.5" customHeight="1" x14ac:dyDescent="0.45">
      <c r="B82" s="149" t="s">
        <v>5</v>
      </c>
      <c r="C82" s="149"/>
      <c r="D82" s="149"/>
      <c r="E82" s="149"/>
      <c r="F82" s="149"/>
      <c r="G82" s="134">
        <f t="shared" ref="G82:I82" si="0">SUM(G12:G81)</f>
        <v>280</v>
      </c>
      <c r="H82" s="135">
        <f t="shared" si="0"/>
        <v>950</v>
      </c>
      <c r="I82" s="135">
        <f t="shared" si="0"/>
        <v>1735</v>
      </c>
      <c r="J82" s="136">
        <f>SUM(J12:J81)</f>
        <v>426</v>
      </c>
      <c r="K82" s="107"/>
    </row>
  </sheetData>
  <mergeCells count="17">
    <mergeCell ref="B82:F82"/>
    <mergeCell ref="E10:E11"/>
    <mergeCell ref="F10:F11"/>
    <mergeCell ref="C7:F7"/>
    <mergeCell ref="G10:J10"/>
    <mergeCell ref="B10:B11"/>
    <mergeCell ref="C9:F9"/>
    <mergeCell ref="G6:G8"/>
    <mergeCell ref="C8:F8"/>
    <mergeCell ref="C10:C11"/>
    <mergeCell ref="D10:D11"/>
    <mergeCell ref="K10:K11"/>
    <mergeCell ref="I2:J2"/>
    <mergeCell ref="H4:I4"/>
    <mergeCell ref="H3:I3"/>
    <mergeCell ref="B2:F4"/>
    <mergeCell ref="C6:D6"/>
  </mergeCells>
  <phoneticPr fontId="2" type="noConversion"/>
  <printOptions horizontalCentered="1"/>
  <pageMargins left="0.39370078740157483" right="0.39370078740157483" top="0.59055118110236227" bottom="0.39370078740157483" header="0" footer="0"/>
  <pageSetup paperSize="9" scale="49" orientation="portrait" verticalDpi="1200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7850FA1-9189-4688-A9B8-59F56ACEFCFC}">
          <x14:formula1>
            <xm:f>'일자별 검색 결과'!$A$2:$A$58</xm:f>
          </x14:formula1>
          <xm:sqref>H4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5F2A9-4280-46E9-8CCE-65822D4F9881}">
  <sheetPr codeName="Sheet3"/>
  <dimension ref="A1:N58"/>
  <sheetViews>
    <sheetView workbookViewId="0"/>
  </sheetViews>
  <sheetFormatPr defaultRowHeight="17" x14ac:dyDescent="0.45"/>
  <cols>
    <col min="1" max="1" width="25.75" bestFit="1" customWidth="1"/>
    <col min="2" max="2" width="13.33203125" bestFit="1" customWidth="1"/>
    <col min="3" max="4" width="23.33203125" bestFit="1" customWidth="1"/>
    <col min="5" max="6" width="14.08203125" bestFit="1" customWidth="1"/>
    <col min="7" max="8" width="25.08203125" bestFit="1" customWidth="1"/>
    <col min="9" max="9" width="13.33203125" bestFit="1" customWidth="1"/>
    <col min="10" max="10" width="18" bestFit="1" customWidth="1"/>
  </cols>
  <sheetData>
    <row r="1" spans="1:14" x14ac:dyDescent="0.45">
      <c r="A1" t="s">
        <v>130</v>
      </c>
      <c r="B1" t="s">
        <v>131</v>
      </c>
      <c r="C1" t="s">
        <v>132</v>
      </c>
      <c r="D1" t="s">
        <v>133</v>
      </c>
      <c r="E1" t="s">
        <v>134</v>
      </c>
      <c r="F1" t="s">
        <v>135</v>
      </c>
      <c r="G1" t="s">
        <v>136</v>
      </c>
      <c r="H1" t="s">
        <v>137</v>
      </c>
      <c r="I1" t="s">
        <v>138</v>
      </c>
      <c r="J1" t="s">
        <v>139</v>
      </c>
    </row>
    <row r="2" spans="1:14" x14ac:dyDescent="0.45">
      <c r="A2" s="92" t="s">
        <v>140</v>
      </c>
      <c r="B2">
        <v>1301.0999999999999</v>
      </c>
      <c r="C2" s="92" t="s">
        <v>352</v>
      </c>
      <c r="D2" s="92" t="s">
        <v>353</v>
      </c>
      <c r="E2" s="92" t="s">
        <v>354</v>
      </c>
      <c r="F2" s="92" t="s">
        <v>355</v>
      </c>
      <c r="G2" s="92" t="s">
        <v>141</v>
      </c>
      <c r="H2" s="92" t="s">
        <v>141</v>
      </c>
      <c r="I2">
        <v>1</v>
      </c>
      <c r="J2" s="92" t="s">
        <v>353</v>
      </c>
      <c r="M2" s="101" t="s">
        <v>222</v>
      </c>
      <c r="N2" s="1" t="s">
        <v>223</v>
      </c>
    </row>
    <row r="3" spans="1:14" x14ac:dyDescent="0.45">
      <c r="A3" s="92" t="s">
        <v>142</v>
      </c>
      <c r="B3">
        <v>934.3</v>
      </c>
      <c r="C3" s="92" t="s">
        <v>356</v>
      </c>
      <c r="D3" s="92" t="s">
        <v>357</v>
      </c>
      <c r="E3" s="92" t="s">
        <v>358</v>
      </c>
      <c r="F3" s="92" t="s">
        <v>359</v>
      </c>
      <c r="G3" s="92" t="s">
        <v>141</v>
      </c>
      <c r="H3" s="92" t="s">
        <v>141</v>
      </c>
      <c r="I3">
        <v>0.71809999999999996</v>
      </c>
      <c r="J3" s="92" t="s">
        <v>357</v>
      </c>
      <c r="M3" s="101" t="s">
        <v>320</v>
      </c>
      <c r="N3" s="1" t="s">
        <v>224</v>
      </c>
    </row>
    <row r="4" spans="1:14" x14ac:dyDescent="0.45">
      <c r="A4" s="92" t="s">
        <v>143</v>
      </c>
      <c r="B4">
        <v>1390.88</v>
      </c>
      <c r="C4" s="92" t="s">
        <v>360</v>
      </c>
      <c r="D4" s="92" t="s">
        <v>361</v>
      </c>
      <c r="E4" s="92" t="s">
        <v>362</v>
      </c>
      <c r="F4" s="92" t="s">
        <v>363</v>
      </c>
      <c r="G4" s="92" t="s">
        <v>144</v>
      </c>
      <c r="H4" s="92" t="s">
        <v>144</v>
      </c>
      <c r="I4">
        <v>1.069</v>
      </c>
      <c r="J4" s="92" t="s">
        <v>361</v>
      </c>
      <c r="M4" s="101" t="s">
        <v>226</v>
      </c>
      <c r="N4" s="1" t="s">
        <v>225</v>
      </c>
    </row>
    <row r="5" spans="1:14" x14ac:dyDescent="0.45">
      <c r="A5" s="92" t="s">
        <v>145</v>
      </c>
      <c r="B5">
        <v>1616.36</v>
      </c>
      <c r="C5" s="92" t="s">
        <v>364</v>
      </c>
      <c r="D5" s="92" t="s">
        <v>365</v>
      </c>
      <c r="E5" s="92" t="s">
        <v>366</v>
      </c>
      <c r="F5" s="92" t="s">
        <v>367</v>
      </c>
      <c r="G5" s="92" t="s">
        <v>146</v>
      </c>
      <c r="H5" s="92" t="s">
        <v>146</v>
      </c>
      <c r="I5">
        <v>1.2423</v>
      </c>
      <c r="J5" s="92" t="s">
        <v>365</v>
      </c>
      <c r="M5" s="101" t="s">
        <v>227</v>
      </c>
      <c r="N5" s="1" t="s">
        <v>228</v>
      </c>
    </row>
    <row r="6" spans="1:14" x14ac:dyDescent="0.45">
      <c r="A6" s="92" t="s">
        <v>147</v>
      </c>
      <c r="B6">
        <v>1434.51</v>
      </c>
      <c r="C6" s="92" t="s">
        <v>368</v>
      </c>
      <c r="D6" s="92" t="s">
        <v>369</v>
      </c>
      <c r="E6" s="92" t="s">
        <v>370</v>
      </c>
      <c r="F6" s="92" t="s">
        <v>371</v>
      </c>
      <c r="G6" s="92" t="s">
        <v>146</v>
      </c>
      <c r="H6" s="92" t="s">
        <v>146</v>
      </c>
      <c r="I6">
        <v>1.1025</v>
      </c>
      <c r="J6" s="92" t="s">
        <v>369</v>
      </c>
      <c r="M6" s="101" t="s">
        <v>229</v>
      </c>
      <c r="N6" s="1" t="s">
        <v>230</v>
      </c>
    </row>
    <row r="7" spans="1:14" x14ac:dyDescent="0.45">
      <c r="A7" s="92" t="s">
        <v>148</v>
      </c>
      <c r="B7">
        <v>970.75</v>
      </c>
      <c r="C7" s="92" t="s">
        <v>372</v>
      </c>
      <c r="D7" s="92" t="s">
        <v>373</v>
      </c>
      <c r="E7" s="92" t="s">
        <v>374</v>
      </c>
      <c r="F7" s="92" t="s">
        <v>375</v>
      </c>
      <c r="G7" s="92" t="s">
        <v>146</v>
      </c>
      <c r="H7" s="92" t="s">
        <v>146</v>
      </c>
      <c r="I7">
        <v>0.74609999999999999</v>
      </c>
      <c r="J7" s="92" t="s">
        <v>373</v>
      </c>
      <c r="M7" s="101" t="s">
        <v>231</v>
      </c>
      <c r="N7" s="1" t="s">
        <v>223</v>
      </c>
    </row>
    <row r="8" spans="1:14" x14ac:dyDescent="0.45">
      <c r="A8" s="92" t="s">
        <v>149</v>
      </c>
      <c r="B8">
        <v>869.13</v>
      </c>
      <c r="C8" s="92" t="s">
        <v>376</v>
      </c>
      <c r="D8" s="92" t="s">
        <v>377</v>
      </c>
      <c r="E8" s="92" t="s">
        <v>378</v>
      </c>
      <c r="F8" s="92" t="s">
        <v>379</v>
      </c>
      <c r="G8" s="92" t="s">
        <v>146</v>
      </c>
      <c r="H8" s="92" t="s">
        <v>146</v>
      </c>
      <c r="I8">
        <v>0.66800000000000004</v>
      </c>
      <c r="J8" s="92" t="s">
        <v>377</v>
      </c>
      <c r="M8" s="101" t="s">
        <v>232</v>
      </c>
      <c r="N8" s="1" t="s">
        <v>223</v>
      </c>
    </row>
    <row r="9" spans="1:14" x14ac:dyDescent="0.45">
      <c r="A9" s="92" t="s">
        <v>150</v>
      </c>
      <c r="B9">
        <v>790.81</v>
      </c>
      <c r="C9" s="92" t="s">
        <v>380</v>
      </c>
      <c r="D9" s="92" t="s">
        <v>381</v>
      </c>
      <c r="E9" s="92" t="s">
        <v>382</v>
      </c>
      <c r="F9" s="92" t="s">
        <v>383</v>
      </c>
      <c r="G9" s="92" t="s">
        <v>146</v>
      </c>
      <c r="H9" s="92" t="s">
        <v>146</v>
      </c>
      <c r="I9">
        <v>0.60780000000000001</v>
      </c>
      <c r="J9" s="92" t="s">
        <v>381</v>
      </c>
      <c r="M9" s="101" t="s">
        <v>233</v>
      </c>
      <c r="N9" s="1" t="s">
        <v>223</v>
      </c>
    </row>
    <row r="10" spans="1:14" x14ac:dyDescent="0.45">
      <c r="A10" s="92" t="s">
        <v>151</v>
      </c>
      <c r="B10">
        <v>165.94</v>
      </c>
      <c r="C10" s="92" t="s">
        <v>384</v>
      </c>
      <c r="D10" s="92" t="s">
        <v>385</v>
      </c>
      <c r="E10" s="92" t="s">
        <v>386</v>
      </c>
      <c r="F10" s="92" t="s">
        <v>387</v>
      </c>
      <c r="G10" s="92" t="s">
        <v>146</v>
      </c>
      <c r="H10" s="92" t="s">
        <v>146</v>
      </c>
      <c r="I10">
        <v>0.1275</v>
      </c>
      <c r="J10" s="92" t="s">
        <v>385</v>
      </c>
      <c r="M10" s="101" t="s">
        <v>234</v>
      </c>
      <c r="N10" s="1" t="s">
        <v>235</v>
      </c>
    </row>
    <row r="11" spans="1:14" x14ac:dyDescent="0.45">
      <c r="A11" s="92" t="s">
        <v>152</v>
      </c>
      <c r="B11">
        <v>182.56</v>
      </c>
      <c r="C11" s="92" t="s">
        <v>388</v>
      </c>
      <c r="D11" s="92" t="s">
        <v>389</v>
      </c>
      <c r="E11" s="92" t="s">
        <v>390</v>
      </c>
      <c r="F11" s="92" t="s">
        <v>391</v>
      </c>
      <c r="G11" s="92" t="s">
        <v>153</v>
      </c>
      <c r="H11" s="92" t="s">
        <v>154</v>
      </c>
      <c r="I11">
        <v>0.14030000000000001</v>
      </c>
      <c r="J11" s="92" t="s">
        <v>389</v>
      </c>
      <c r="M11" s="101" t="s">
        <v>236</v>
      </c>
      <c r="N11" s="1" t="s">
        <v>224</v>
      </c>
    </row>
    <row r="12" spans="1:14" x14ac:dyDescent="0.45">
      <c r="A12" s="92" t="s">
        <v>155</v>
      </c>
      <c r="B12">
        <v>119.04</v>
      </c>
      <c r="C12" s="92" t="s">
        <v>392</v>
      </c>
      <c r="D12" s="92" t="s">
        <v>393</v>
      </c>
      <c r="E12" s="92" t="s">
        <v>394</v>
      </c>
      <c r="F12" s="92" t="s">
        <v>395</v>
      </c>
      <c r="G12" s="92" t="s">
        <v>156</v>
      </c>
      <c r="H12" s="92" t="s">
        <v>156</v>
      </c>
      <c r="I12">
        <v>9.1499999999999998E-2</v>
      </c>
      <c r="J12" s="92" t="s">
        <v>393</v>
      </c>
      <c r="M12" s="101" t="s">
        <v>237</v>
      </c>
      <c r="N12" s="1" t="s">
        <v>238</v>
      </c>
    </row>
    <row r="13" spans="1:14" x14ac:dyDescent="0.45">
      <c r="A13" s="92" t="s">
        <v>157</v>
      </c>
      <c r="B13">
        <v>186.73</v>
      </c>
      <c r="C13" s="92" t="s">
        <v>396</v>
      </c>
      <c r="D13" s="92" t="s">
        <v>397</v>
      </c>
      <c r="E13" s="92" t="s">
        <v>398</v>
      </c>
      <c r="F13" s="92" t="s">
        <v>399</v>
      </c>
      <c r="G13" s="92" t="s">
        <v>156</v>
      </c>
      <c r="H13" s="92" t="s">
        <v>156</v>
      </c>
      <c r="I13">
        <v>0.14349999999999999</v>
      </c>
      <c r="J13" s="92" t="s">
        <v>397</v>
      </c>
      <c r="M13" s="101" t="s">
        <v>239</v>
      </c>
      <c r="N13" s="1" t="s">
        <v>238</v>
      </c>
    </row>
    <row r="14" spans="1:14" x14ac:dyDescent="0.45">
      <c r="A14" s="92" t="s">
        <v>158</v>
      </c>
      <c r="B14">
        <v>117.28</v>
      </c>
      <c r="C14" s="92" t="s">
        <v>400</v>
      </c>
      <c r="D14" s="92" t="s">
        <v>401</v>
      </c>
      <c r="E14" s="92" t="s">
        <v>402</v>
      </c>
      <c r="F14" s="92" t="s">
        <v>403</v>
      </c>
      <c r="G14" s="92" t="s">
        <v>156</v>
      </c>
      <c r="H14" s="92" t="s">
        <v>156</v>
      </c>
      <c r="I14">
        <v>9.01E-2</v>
      </c>
      <c r="J14" s="92" t="s">
        <v>401</v>
      </c>
      <c r="M14" s="101" t="s">
        <v>240</v>
      </c>
      <c r="N14" s="1" t="s">
        <v>238</v>
      </c>
    </row>
    <row r="15" spans="1:14" x14ac:dyDescent="0.45">
      <c r="A15" s="92" t="s">
        <v>159</v>
      </c>
      <c r="B15">
        <v>346.95</v>
      </c>
      <c r="C15" s="92" t="s">
        <v>404</v>
      </c>
      <c r="D15" s="92" t="s">
        <v>405</v>
      </c>
      <c r="E15" s="92" t="s">
        <v>406</v>
      </c>
      <c r="F15" s="92" t="s">
        <v>407</v>
      </c>
      <c r="G15" s="92" t="s">
        <v>154</v>
      </c>
      <c r="H15" s="92" t="s">
        <v>160</v>
      </c>
      <c r="I15">
        <v>0.26669999999999999</v>
      </c>
      <c r="J15" s="92" t="s">
        <v>405</v>
      </c>
      <c r="M15" s="101" t="s">
        <v>241</v>
      </c>
      <c r="N15" s="93" t="s">
        <v>242</v>
      </c>
    </row>
    <row r="16" spans="1:14" x14ac:dyDescent="0.45">
      <c r="A16" s="92" t="s">
        <v>161</v>
      </c>
      <c r="B16">
        <v>4228.74</v>
      </c>
      <c r="C16" s="92" t="s">
        <v>408</v>
      </c>
      <c r="D16" s="92" t="s">
        <v>409</v>
      </c>
      <c r="E16" s="92" t="s">
        <v>410</v>
      </c>
      <c r="F16" s="92" t="s">
        <v>411</v>
      </c>
      <c r="G16" s="92" t="s">
        <v>153</v>
      </c>
      <c r="H16" s="92" t="s">
        <v>162</v>
      </c>
      <c r="I16">
        <v>3.2501000000000002</v>
      </c>
      <c r="J16" s="92" t="s">
        <v>409</v>
      </c>
      <c r="M16" s="101" t="s">
        <v>243</v>
      </c>
      <c r="N16" s="1" t="s">
        <v>244</v>
      </c>
    </row>
    <row r="17" spans="1:14" x14ac:dyDescent="0.45">
      <c r="A17" s="92" t="s">
        <v>163</v>
      </c>
      <c r="B17">
        <v>3450.92</v>
      </c>
      <c r="C17" s="92" t="s">
        <v>412</v>
      </c>
      <c r="D17" s="92" t="s">
        <v>413</v>
      </c>
      <c r="E17" s="92" t="s">
        <v>414</v>
      </c>
      <c r="F17" s="92" t="s">
        <v>415</v>
      </c>
      <c r="G17" s="92" t="s">
        <v>153</v>
      </c>
      <c r="H17" s="92" t="s">
        <v>162</v>
      </c>
      <c r="I17">
        <v>2.6522999999999999</v>
      </c>
      <c r="J17" s="92" t="s">
        <v>413</v>
      </c>
      <c r="M17" s="101" t="s">
        <v>245</v>
      </c>
      <c r="N17" s="1" t="s">
        <v>246</v>
      </c>
    </row>
    <row r="18" spans="1:14" x14ac:dyDescent="0.45">
      <c r="A18" s="92" t="s">
        <v>164</v>
      </c>
      <c r="B18">
        <v>354.24</v>
      </c>
      <c r="C18" s="92" t="s">
        <v>416</v>
      </c>
      <c r="D18" s="92" t="s">
        <v>417</v>
      </c>
      <c r="E18" s="92" t="s">
        <v>418</v>
      </c>
      <c r="F18" s="92" t="s">
        <v>419</v>
      </c>
      <c r="G18" s="92" t="s">
        <v>154</v>
      </c>
      <c r="H18" s="92" t="s">
        <v>160</v>
      </c>
      <c r="I18">
        <v>0.27229999999999999</v>
      </c>
      <c r="J18" s="92" t="s">
        <v>417</v>
      </c>
      <c r="M18" s="101" t="s">
        <v>247</v>
      </c>
      <c r="N18" s="94" t="s">
        <v>248</v>
      </c>
    </row>
    <row r="19" spans="1:14" x14ac:dyDescent="0.45">
      <c r="A19" s="92" t="s">
        <v>165</v>
      </c>
      <c r="B19">
        <v>37.43</v>
      </c>
      <c r="C19" s="92" t="s">
        <v>420</v>
      </c>
      <c r="D19" s="92" t="s">
        <v>421</v>
      </c>
      <c r="E19" s="92" t="s">
        <v>422</v>
      </c>
      <c r="F19" s="92" t="s">
        <v>423</v>
      </c>
      <c r="G19" s="92" t="s">
        <v>166</v>
      </c>
      <c r="H19" s="92" t="s">
        <v>160</v>
      </c>
      <c r="I19">
        <v>2.8799999999999999E-2</v>
      </c>
      <c r="J19" s="92" t="s">
        <v>421</v>
      </c>
      <c r="M19" s="101" t="s">
        <v>249</v>
      </c>
      <c r="N19" s="95" t="s">
        <v>250</v>
      </c>
    </row>
    <row r="20" spans="1:14" x14ac:dyDescent="0.45">
      <c r="A20" s="92" t="s">
        <v>167</v>
      </c>
      <c r="B20">
        <v>965.42</v>
      </c>
      <c r="C20" s="92" t="s">
        <v>424</v>
      </c>
      <c r="D20" s="92" t="s">
        <v>425</v>
      </c>
      <c r="E20" s="92" t="s">
        <v>426</v>
      </c>
      <c r="F20" s="92" t="s">
        <v>427</v>
      </c>
      <c r="G20" s="92" t="s">
        <v>168</v>
      </c>
      <c r="H20" s="92" t="s">
        <v>168</v>
      </c>
      <c r="I20">
        <v>0.74199999999999999</v>
      </c>
      <c r="J20" s="92" t="s">
        <v>425</v>
      </c>
      <c r="M20" s="101" t="s">
        <v>251</v>
      </c>
      <c r="N20" s="1" t="s">
        <v>223</v>
      </c>
    </row>
    <row r="21" spans="1:14" x14ac:dyDescent="0.45">
      <c r="A21" s="92" t="s">
        <v>169</v>
      </c>
      <c r="B21">
        <v>8.75</v>
      </c>
      <c r="C21" s="92" t="s">
        <v>331</v>
      </c>
      <c r="D21" s="92" t="s">
        <v>332</v>
      </c>
      <c r="E21" s="92" t="s">
        <v>333</v>
      </c>
      <c r="F21" s="92" t="s">
        <v>334</v>
      </c>
      <c r="G21" s="92" t="s">
        <v>162</v>
      </c>
      <c r="H21" s="92" t="s">
        <v>170</v>
      </c>
      <c r="I21">
        <v>6.7000000000000002E-3</v>
      </c>
      <c r="J21" s="92" t="s">
        <v>332</v>
      </c>
      <c r="M21" s="101" t="s">
        <v>252</v>
      </c>
      <c r="N21" s="1" t="s">
        <v>253</v>
      </c>
    </row>
    <row r="22" spans="1:14" x14ac:dyDescent="0.45">
      <c r="A22" s="92" t="s">
        <v>171</v>
      </c>
      <c r="B22">
        <v>67.75</v>
      </c>
      <c r="C22" s="92" t="s">
        <v>428</v>
      </c>
      <c r="D22" s="92" t="s">
        <v>428</v>
      </c>
      <c r="E22" s="92" t="s">
        <v>429</v>
      </c>
      <c r="F22" s="92" t="s">
        <v>430</v>
      </c>
      <c r="G22" s="92" t="s">
        <v>162</v>
      </c>
      <c r="H22" s="92" t="s">
        <v>162</v>
      </c>
      <c r="I22">
        <v>5.21E-2</v>
      </c>
      <c r="J22" s="92" t="s">
        <v>428</v>
      </c>
      <c r="M22" s="101" t="s">
        <v>254</v>
      </c>
      <c r="N22" s="1" t="s">
        <v>255</v>
      </c>
    </row>
    <row r="23" spans="1:14" x14ac:dyDescent="0.45">
      <c r="A23" s="92" t="s">
        <v>172</v>
      </c>
      <c r="B23">
        <v>15.99</v>
      </c>
      <c r="C23" s="92" t="s">
        <v>335</v>
      </c>
      <c r="D23" s="92" t="s">
        <v>336</v>
      </c>
      <c r="E23" s="92" t="s">
        <v>337</v>
      </c>
      <c r="F23" s="92" t="s">
        <v>338</v>
      </c>
      <c r="G23" s="92" t="s">
        <v>162</v>
      </c>
      <c r="H23" s="92" t="s">
        <v>173</v>
      </c>
      <c r="I23">
        <v>1.23E-2</v>
      </c>
      <c r="J23" s="92" t="s">
        <v>336</v>
      </c>
      <c r="M23" s="101" t="s">
        <v>256</v>
      </c>
      <c r="N23" s="96" t="s">
        <v>257</v>
      </c>
    </row>
    <row r="24" spans="1:14" x14ac:dyDescent="0.45">
      <c r="A24" s="92" t="s">
        <v>174</v>
      </c>
      <c r="B24">
        <v>3.78</v>
      </c>
      <c r="C24" s="92" t="s">
        <v>339</v>
      </c>
      <c r="D24" s="92" t="s">
        <v>339</v>
      </c>
      <c r="E24" s="92" t="s">
        <v>340</v>
      </c>
      <c r="F24" s="92" t="s">
        <v>341</v>
      </c>
      <c r="G24" s="92" t="s">
        <v>162</v>
      </c>
      <c r="H24" s="92" t="s">
        <v>162</v>
      </c>
      <c r="I24">
        <v>2.8999999999999998E-3</v>
      </c>
      <c r="J24" s="92" t="s">
        <v>339</v>
      </c>
      <c r="M24" s="101" t="s">
        <v>258</v>
      </c>
      <c r="N24" s="1" t="s">
        <v>259</v>
      </c>
    </row>
    <row r="25" spans="1:14" x14ac:dyDescent="0.45">
      <c r="A25" s="92" t="s">
        <v>175</v>
      </c>
      <c r="B25">
        <v>310.77999999999997</v>
      </c>
      <c r="C25" s="92" t="s">
        <v>431</v>
      </c>
      <c r="D25" s="92" t="s">
        <v>432</v>
      </c>
      <c r="E25" s="92" t="s">
        <v>433</v>
      </c>
      <c r="F25" s="92" t="s">
        <v>434</v>
      </c>
      <c r="G25" s="92" t="s">
        <v>162</v>
      </c>
      <c r="H25" s="92" t="s">
        <v>160</v>
      </c>
      <c r="I25">
        <v>0.2389</v>
      </c>
      <c r="J25" s="92" t="s">
        <v>432</v>
      </c>
      <c r="M25" s="101" t="s">
        <v>260</v>
      </c>
      <c r="N25" s="1" t="s">
        <v>261</v>
      </c>
    </row>
    <row r="26" spans="1:14" x14ac:dyDescent="0.45">
      <c r="A26" s="92" t="s">
        <v>176</v>
      </c>
      <c r="B26">
        <v>15.77</v>
      </c>
      <c r="C26" s="92" t="s">
        <v>435</v>
      </c>
      <c r="D26" s="92" t="s">
        <v>436</v>
      </c>
      <c r="E26" s="92" t="s">
        <v>437</v>
      </c>
      <c r="F26" s="92" t="s">
        <v>438</v>
      </c>
      <c r="G26" s="92" t="s">
        <v>177</v>
      </c>
      <c r="H26" s="92" t="s">
        <v>177</v>
      </c>
      <c r="I26">
        <v>1.21E-2</v>
      </c>
      <c r="J26" s="92" t="s">
        <v>436</v>
      </c>
      <c r="M26" s="101" t="s">
        <v>262</v>
      </c>
      <c r="N26" s="96" t="s">
        <v>263</v>
      </c>
    </row>
    <row r="27" spans="1:14" x14ac:dyDescent="0.45">
      <c r="A27" s="92" t="s">
        <v>178</v>
      </c>
      <c r="B27">
        <v>282.39</v>
      </c>
      <c r="C27" s="92" t="s">
        <v>439</v>
      </c>
      <c r="D27" s="92" t="s">
        <v>440</v>
      </c>
      <c r="E27" s="92" t="s">
        <v>441</v>
      </c>
      <c r="F27" s="92" t="s">
        <v>442</v>
      </c>
      <c r="G27" s="92" t="s">
        <v>153</v>
      </c>
      <c r="H27" s="92" t="s">
        <v>162</v>
      </c>
      <c r="I27">
        <v>0.217</v>
      </c>
      <c r="J27" s="92" t="s">
        <v>440</v>
      </c>
      <c r="M27" s="101" t="s">
        <v>264</v>
      </c>
      <c r="N27" s="1" t="s">
        <v>265</v>
      </c>
    </row>
    <row r="28" spans="1:14" x14ac:dyDescent="0.45">
      <c r="A28" s="92" t="s">
        <v>179</v>
      </c>
      <c r="B28">
        <v>4.54</v>
      </c>
      <c r="C28" s="92" t="s">
        <v>342</v>
      </c>
      <c r="D28" s="92" t="s">
        <v>342</v>
      </c>
      <c r="E28" s="92" t="s">
        <v>323</v>
      </c>
      <c r="F28" s="92" t="s">
        <v>343</v>
      </c>
      <c r="G28" s="92" t="s">
        <v>162</v>
      </c>
      <c r="H28" s="92" t="s">
        <v>162</v>
      </c>
      <c r="I28">
        <v>3.5000000000000001E-3</v>
      </c>
      <c r="J28" s="92" t="s">
        <v>342</v>
      </c>
      <c r="M28" s="101" t="s">
        <v>266</v>
      </c>
      <c r="N28" s="1" t="s">
        <v>267</v>
      </c>
    </row>
    <row r="29" spans="1:14" x14ac:dyDescent="0.45">
      <c r="A29" s="92" t="s">
        <v>180</v>
      </c>
      <c r="B29">
        <v>12.06</v>
      </c>
      <c r="C29" s="92" t="s">
        <v>443</v>
      </c>
      <c r="D29" s="92" t="s">
        <v>443</v>
      </c>
      <c r="E29" s="92" t="s">
        <v>444</v>
      </c>
      <c r="F29" s="92" t="s">
        <v>445</v>
      </c>
      <c r="G29" s="92" t="s">
        <v>162</v>
      </c>
      <c r="H29" s="92" t="s">
        <v>162</v>
      </c>
      <c r="I29">
        <v>9.2999999999999992E-3</v>
      </c>
      <c r="J29" s="92" t="s">
        <v>443</v>
      </c>
      <c r="M29" s="101" t="s">
        <v>268</v>
      </c>
      <c r="N29" s="97" t="s">
        <v>269</v>
      </c>
    </row>
    <row r="30" spans="1:14" x14ac:dyDescent="0.45">
      <c r="A30" s="92" t="s">
        <v>181</v>
      </c>
      <c r="B30">
        <v>23.21</v>
      </c>
      <c r="C30" s="92" t="s">
        <v>446</v>
      </c>
      <c r="D30" s="92" t="s">
        <v>447</v>
      </c>
      <c r="E30" s="92" t="s">
        <v>448</v>
      </c>
      <c r="F30" s="92" t="s">
        <v>449</v>
      </c>
      <c r="G30" s="92" t="s">
        <v>182</v>
      </c>
      <c r="H30" s="92" t="s">
        <v>160</v>
      </c>
      <c r="I30">
        <v>1.78E-2</v>
      </c>
      <c r="J30" s="92" t="s">
        <v>447</v>
      </c>
      <c r="M30" s="101" t="s">
        <v>270</v>
      </c>
      <c r="N30" s="1" t="s">
        <v>271</v>
      </c>
    </row>
    <row r="31" spans="1:14" x14ac:dyDescent="0.45">
      <c r="A31" s="92" t="s">
        <v>183</v>
      </c>
      <c r="B31">
        <v>42.11</v>
      </c>
      <c r="C31" s="92" t="s">
        <v>450</v>
      </c>
      <c r="D31" s="92" t="s">
        <v>450</v>
      </c>
      <c r="E31" s="92" t="s">
        <v>451</v>
      </c>
      <c r="F31" s="92" t="s">
        <v>452</v>
      </c>
      <c r="G31" s="92" t="s">
        <v>162</v>
      </c>
      <c r="H31" s="92" t="s">
        <v>160</v>
      </c>
      <c r="I31">
        <v>3.2399999999999998E-2</v>
      </c>
      <c r="J31" s="92" t="s">
        <v>450</v>
      </c>
      <c r="M31" s="101" t="s">
        <v>272</v>
      </c>
      <c r="N31" s="1" t="s">
        <v>228</v>
      </c>
    </row>
    <row r="32" spans="1:14" x14ac:dyDescent="0.45">
      <c r="A32" s="92" t="s">
        <v>184</v>
      </c>
      <c r="B32">
        <v>74.849999999999994</v>
      </c>
      <c r="C32" s="92" t="s">
        <v>453</v>
      </c>
      <c r="D32" s="92" t="s">
        <v>453</v>
      </c>
      <c r="E32" s="92" t="s">
        <v>454</v>
      </c>
      <c r="F32" s="92" t="s">
        <v>455</v>
      </c>
      <c r="G32" s="92" t="s">
        <v>162</v>
      </c>
      <c r="H32" s="92" t="s">
        <v>162</v>
      </c>
      <c r="I32">
        <v>5.7500000000000002E-2</v>
      </c>
      <c r="J32" s="92" t="s">
        <v>453</v>
      </c>
      <c r="M32" s="101" t="s">
        <v>273</v>
      </c>
      <c r="N32" s="1" t="s">
        <v>223</v>
      </c>
    </row>
    <row r="33" spans="1:14" x14ac:dyDescent="0.45">
      <c r="A33" s="92" t="s">
        <v>185</v>
      </c>
      <c r="B33">
        <v>264.81</v>
      </c>
      <c r="C33" s="92" t="s">
        <v>456</v>
      </c>
      <c r="D33" s="92" t="s">
        <v>456</v>
      </c>
      <c r="E33" s="92" t="s">
        <v>457</v>
      </c>
      <c r="F33" s="92" t="s">
        <v>458</v>
      </c>
      <c r="G33" s="92" t="s">
        <v>162</v>
      </c>
      <c r="H33" s="92" t="s">
        <v>162</v>
      </c>
      <c r="I33">
        <v>0.20349999999999999</v>
      </c>
      <c r="J33" s="92" t="s">
        <v>456</v>
      </c>
      <c r="M33" s="101" t="s">
        <v>274</v>
      </c>
      <c r="N33" s="1" t="s">
        <v>275</v>
      </c>
    </row>
    <row r="34" spans="1:14" x14ac:dyDescent="0.45">
      <c r="A34" s="92" t="s">
        <v>186</v>
      </c>
      <c r="B34">
        <v>965.03</v>
      </c>
      <c r="C34" s="92" t="s">
        <v>459</v>
      </c>
      <c r="D34" s="92" t="s">
        <v>459</v>
      </c>
      <c r="E34" s="92" t="s">
        <v>460</v>
      </c>
      <c r="F34" s="92" t="s">
        <v>461</v>
      </c>
      <c r="G34" s="92" t="s">
        <v>187</v>
      </c>
      <c r="H34" s="92" t="s">
        <v>153</v>
      </c>
      <c r="I34">
        <v>0.74170000000000003</v>
      </c>
      <c r="J34" s="92" t="s">
        <v>459</v>
      </c>
      <c r="M34" s="101" t="s">
        <v>276</v>
      </c>
      <c r="N34" s="1" t="s">
        <v>223</v>
      </c>
    </row>
    <row r="35" spans="1:14" x14ac:dyDescent="0.45">
      <c r="A35" s="92" t="s">
        <v>188</v>
      </c>
      <c r="B35">
        <v>42.33</v>
      </c>
      <c r="C35" s="92" t="s">
        <v>462</v>
      </c>
      <c r="D35" s="92" t="s">
        <v>462</v>
      </c>
      <c r="E35" s="92" t="s">
        <v>463</v>
      </c>
      <c r="F35" s="92" t="s">
        <v>464</v>
      </c>
      <c r="G35" s="92" t="s">
        <v>162</v>
      </c>
      <c r="H35" s="92" t="s">
        <v>160</v>
      </c>
      <c r="I35">
        <v>3.2500000000000001E-2</v>
      </c>
      <c r="J35" s="92" t="s">
        <v>462</v>
      </c>
      <c r="M35" s="101" t="s">
        <v>277</v>
      </c>
      <c r="N35" s="1" t="s">
        <v>278</v>
      </c>
    </row>
    <row r="36" spans="1:14" x14ac:dyDescent="0.45">
      <c r="A36" s="92" t="s">
        <v>189</v>
      </c>
      <c r="B36">
        <v>352.58</v>
      </c>
      <c r="C36" s="92" t="s">
        <v>465</v>
      </c>
      <c r="D36" s="92" t="s">
        <v>465</v>
      </c>
      <c r="E36" s="92" t="s">
        <v>466</v>
      </c>
      <c r="F36" s="92" t="s">
        <v>467</v>
      </c>
      <c r="G36" s="92" t="s">
        <v>162</v>
      </c>
      <c r="H36" s="92" t="s">
        <v>162</v>
      </c>
      <c r="I36">
        <v>0.27100000000000002</v>
      </c>
      <c r="J36" s="92" t="s">
        <v>465</v>
      </c>
      <c r="M36" s="101" t="s">
        <v>279</v>
      </c>
      <c r="N36" s="98" t="s">
        <v>280</v>
      </c>
    </row>
    <row r="37" spans="1:14" x14ac:dyDescent="0.45">
      <c r="A37" s="92" t="s">
        <v>190</v>
      </c>
      <c r="B37">
        <v>1834.47</v>
      </c>
      <c r="C37" s="92" t="s">
        <v>468</v>
      </c>
      <c r="D37" s="92" t="s">
        <v>468</v>
      </c>
      <c r="E37" s="92" t="s">
        <v>469</v>
      </c>
      <c r="F37" s="92" t="s">
        <v>470</v>
      </c>
      <c r="G37" s="92" t="s">
        <v>187</v>
      </c>
      <c r="H37" s="92" t="s">
        <v>162</v>
      </c>
      <c r="I37">
        <v>1.4098999999999999</v>
      </c>
      <c r="J37" s="92" t="s">
        <v>468</v>
      </c>
      <c r="M37" s="101" t="s">
        <v>281</v>
      </c>
      <c r="N37" s="94" t="s">
        <v>282</v>
      </c>
    </row>
    <row r="38" spans="1:14" x14ac:dyDescent="0.45">
      <c r="A38" s="92" t="s">
        <v>191</v>
      </c>
      <c r="B38">
        <v>5.54</v>
      </c>
      <c r="C38" s="92" t="s">
        <v>344</v>
      </c>
      <c r="D38" s="92" t="s">
        <v>345</v>
      </c>
      <c r="E38" s="92" t="s">
        <v>346</v>
      </c>
      <c r="F38" s="92" t="s">
        <v>347</v>
      </c>
      <c r="G38" s="92" t="s">
        <v>173</v>
      </c>
      <c r="H38" s="92" t="s">
        <v>173</v>
      </c>
      <c r="I38">
        <v>4.3E-3</v>
      </c>
      <c r="J38" s="92" t="s">
        <v>345</v>
      </c>
      <c r="M38" s="101" t="s">
        <v>283</v>
      </c>
      <c r="N38" s="99" t="s">
        <v>284</v>
      </c>
    </row>
    <row r="39" spans="1:14" x14ac:dyDescent="0.45">
      <c r="A39" s="92" t="s">
        <v>192</v>
      </c>
      <c r="B39">
        <v>2.91</v>
      </c>
      <c r="C39" s="92" t="s">
        <v>217</v>
      </c>
      <c r="D39" s="92" t="s">
        <v>218</v>
      </c>
      <c r="E39" s="92" t="s">
        <v>219</v>
      </c>
      <c r="F39" s="92" t="s">
        <v>193</v>
      </c>
      <c r="G39" s="92" t="s">
        <v>173</v>
      </c>
      <c r="H39" s="92" t="s">
        <v>173</v>
      </c>
      <c r="I39">
        <v>2.2000000000000001E-3</v>
      </c>
      <c r="J39" s="92" t="s">
        <v>218</v>
      </c>
      <c r="M39" s="101" t="s">
        <v>285</v>
      </c>
      <c r="N39" s="96" t="s">
        <v>286</v>
      </c>
    </row>
    <row r="40" spans="1:14" x14ac:dyDescent="0.45">
      <c r="A40" s="92" t="s">
        <v>194</v>
      </c>
      <c r="B40">
        <v>59.37</v>
      </c>
      <c r="C40" s="92" t="s">
        <v>471</v>
      </c>
      <c r="D40" s="92" t="s">
        <v>472</v>
      </c>
      <c r="E40" s="92" t="s">
        <v>473</v>
      </c>
      <c r="F40" s="92" t="s">
        <v>474</v>
      </c>
      <c r="G40" s="92" t="s">
        <v>162</v>
      </c>
      <c r="H40" s="92" t="s">
        <v>162</v>
      </c>
      <c r="I40">
        <v>4.5600000000000002E-2</v>
      </c>
      <c r="J40" s="92" t="s">
        <v>472</v>
      </c>
      <c r="M40" s="101" t="s">
        <v>287</v>
      </c>
      <c r="N40" s="96" t="s">
        <v>288</v>
      </c>
    </row>
    <row r="41" spans="1:14" x14ac:dyDescent="0.45">
      <c r="A41" s="92" t="s">
        <v>195</v>
      </c>
      <c r="B41">
        <v>59.06</v>
      </c>
      <c r="C41" s="92" t="s">
        <v>475</v>
      </c>
      <c r="D41" s="92" t="s">
        <v>476</v>
      </c>
      <c r="E41" s="92" t="s">
        <v>477</v>
      </c>
      <c r="F41" s="92" t="s">
        <v>478</v>
      </c>
      <c r="G41" s="92" t="s">
        <v>160</v>
      </c>
      <c r="H41" s="92" t="s">
        <v>177</v>
      </c>
      <c r="I41">
        <v>4.5400000000000003E-2</v>
      </c>
      <c r="J41" s="92" t="s">
        <v>476</v>
      </c>
      <c r="M41" s="101" t="s">
        <v>289</v>
      </c>
      <c r="N41" s="1" t="s">
        <v>290</v>
      </c>
    </row>
    <row r="42" spans="1:14" x14ac:dyDescent="0.45">
      <c r="A42" s="92" t="s">
        <v>196</v>
      </c>
      <c r="B42">
        <v>0.37</v>
      </c>
      <c r="C42" s="92" t="s">
        <v>197</v>
      </c>
      <c r="D42" s="92" t="s">
        <v>197</v>
      </c>
      <c r="E42" s="92" t="s">
        <v>197</v>
      </c>
      <c r="F42" s="92" t="s">
        <v>197</v>
      </c>
      <c r="G42" s="92" t="s">
        <v>197</v>
      </c>
      <c r="H42" s="92" t="s">
        <v>197</v>
      </c>
      <c r="I42">
        <v>2.9999999999999997E-4</v>
      </c>
      <c r="J42" s="92" t="s">
        <v>197</v>
      </c>
      <c r="M42" s="101" t="s">
        <v>291</v>
      </c>
      <c r="N42" s="1" t="s">
        <v>292</v>
      </c>
    </row>
    <row r="43" spans="1:14" x14ac:dyDescent="0.45">
      <c r="A43" s="92" t="s">
        <v>198</v>
      </c>
      <c r="B43">
        <v>356.84</v>
      </c>
      <c r="C43" s="92" t="s">
        <v>197</v>
      </c>
      <c r="D43" s="92" t="s">
        <v>197</v>
      </c>
      <c r="E43" s="92" t="s">
        <v>197</v>
      </c>
      <c r="F43" s="92" t="s">
        <v>197</v>
      </c>
      <c r="G43" s="92" t="s">
        <v>197</v>
      </c>
      <c r="H43" s="92" t="s">
        <v>197</v>
      </c>
      <c r="I43">
        <v>0.27429999999999999</v>
      </c>
      <c r="J43" s="92" t="s">
        <v>197</v>
      </c>
      <c r="M43" s="101" t="s">
        <v>293</v>
      </c>
      <c r="N43" s="93" t="s">
        <v>242</v>
      </c>
    </row>
    <row r="44" spans="1:14" x14ac:dyDescent="0.45">
      <c r="A44" s="92" t="s">
        <v>199</v>
      </c>
      <c r="B44">
        <v>1.63</v>
      </c>
      <c r="C44" s="92" t="s">
        <v>348</v>
      </c>
      <c r="D44" s="92" t="s">
        <v>348</v>
      </c>
      <c r="E44" s="92" t="s">
        <v>348</v>
      </c>
      <c r="F44" s="92" t="s">
        <v>348</v>
      </c>
      <c r="G44" s="92" t="s">
        <v>197</v>
      </c>
      <c r="H44" s="92" t="s">
        <v>197</v>
      </c>
      <c r="I44">
        <v>1.2999999999999999E-3</v>
      </c>
      <c r="J44" s="92" t="s">
        <v>348</v>
      </c>
      <c r="M44" s="101" t="s">
        <v>294</v>
      </c>
      <c r="N44" s="1" t="s">
        <v>223</v>
      </c>
    </row>
    <row r="45" spans="1:14" x14ac:dyDescent="0.45">
      <c r="A45" s="92" t="s">
        <v>200</v>
      </c>
      <c r="B45">
        <v>269.70999999999998</v>
      </c>
      <c r="C45" s="92" t="s">
        <v>479</v>
      </c>
      <c r="D45" s="92" t="s">
        <v>479</v>
      </c>
      <c r="E45" s="92" t="s">
        <v>479</v>
      </c>
      <c r="F45" s="92" t="s">
        <v>479</v>
      </c>
      <c r="G45" s="92" t="s">
        <v>197</v>
      </c>
      <c r="H45" s="92" t="s">
        <v>197</v>
      </c>
      <c r="I45">
        <v>0.20730000000000001</v>
      </c>
      <c r="J45" s="92" t="s">
        <v>479</v>
      </c>
      <c r="M45" s="101" t="s">
        <v>295</v>
      </c>
      <c r="N45" s="94" t="s">
        <v>296</v>
      </c>
    </row>
    <row r="46" spans="1:14" x14ac:dyDescent="0.45">
      <c r="A46" s="92" t="s">
        <v>201</v>
      </c>
      <c r="B46">
        <v>583.09</v>
      </c>
      <c r="C46" s="92" t="s">
        <v>480</v>
      </c>
      <c r="D46" s="92" t="s">
        <v>480</v>
      </c>
      <c r="E46" s="92" t="s">
        <v>480</v>
      </c>
      <c r="F46" s="92" t="s">
        <v>480</v>
      </c>
      <c r="G46" s="92" t="s">
        <v>197</v>
      </c>
      <c r="H46" s="92" t="s">
        <v>197</v>
      </c>
      <c r="I46">
        <v>0.44819999999999999</v>
      </c>
      <c r="J46" s="92" t="s">
        <v>480</v>
      </c>
      <c r="M46" s="101" t="s">
        <v>297</v>
      </c>
      <c r="N46" s="1" t="s">
        <v>223</v>
      </c>
    </row>
    <row r="47" spans="1:14" x14ac:dyDescent="0.45">
      <c r="A47" s="92" t="s">
        <v>202</v>
      </c>
      <c r="B47">
        <v>4.46</v>
      </c>
      <c r="C47" s="92" t="s">
        <v>481</v>
      </c>
      <c r="D47" s="92" t="s">
        <v>481</v>
      </c>
      <c r="E47" s="92" t="s">
        <v>481</v>
      </c>
      <c r="F47" s="92" t="s">
        <v>481</v>
      </c>
      <c r="G47" s="92" t="s">
        <v>197</v>
      </c>
      <c r="H47" s="92" t="s">
        <v>197</v>
      </c>
      <c r="I47">
        <v>3.3999999999999998E-3</v>
      </c>
      <c r="J47" s="92" t="s">
        <v>481</v>
      </c>
      <c r="M47" s="101" t="s">
        <v>298</v>
      </c>
      <c r="N47" s="1" t="s">
        <v>299</v>
      </c>
    </row>
    <row r="48" spans="1:14" x14ac:dyDescent="0.45">
      <c r="A48" s="92" t="s">
        <v>203</v>
      </c>
      <c r="B48">
        <v>9.3699999999999992</v>
      </c>
      <c r="C48" s="92" t="s">
        <v>482</v>
      </c>
      <c r="D48" s="92" t="s">
        <v>482</v>
      </c>
      <c r="E48" s="92" t="s">
        <v>482</v>
      </c>
      <c r="F48" s="92" t="s">
        <v>482</v>
      </c>
      <c r="G48" s="92" t="s">
        <v>197</v>
      </c>
      <c r="H48" s="92" t="s">
        <v>197</v>
      </c>
      <c r="I48">
        <v>7.1999999999999998E-3</v>
      </c>
      <c r="J48" s="92" t="s">
        <v>482</v>
      </c>
      <c r="M48" s="101" t="s">
        <v>300</v>
      </c>
      <c r="N48" s="1" t="s">
        <v>301</v>
      </c>
    </row>
    <row r="49" spans="1:14" x14ac:dyDescent="0.45">
      <c r="A49" s="92" t="s">
        <v>204</v>
      </c>
      <c r="B49">
        <v>0.11</v>
      </c>
      <c r="C49" s="92" t="s">
        <v>205</v>
      </c>
      <c r="D49" s="92" t="s">
        <v>205</v>
      </c>
      <c r="E49" s="92" t="s">
        <v>205</v>
      </c>
      <c r="F49" s="92" t="s">
        <v>205</v>
      </c>
      <c r="G49" s="92" t="s">
        <v>197</v>
      </c>
      <c r="H49" s="92" t="s">
        <v>197</v>
      </c>
      <c r="I49">
        <v>1E-4</v>
      </c>
      <c r="J49" s="92" t="s">
        <v>205</v>
      </c>
      <c r="M49" s="101" t="s">
        <v>302</v>
      </c>
      <c r="N49" s="1" t="s">
        <v>303</v>
      </c>
    </row>
    <row r="50" spans="1:14" x14ac:dyDescent="0.45">
      <c r="A50" s="92" t="s">
        <v>206</v>
      </c>
      <c r="B50">
        <v>0.32</v>
      </c>
      <c r="C50" s="92" t="s">
        <v>207</v>
      </c>
      <c r="D50" s="92" t="s">
        <v>207</v>
      </c>
      <c r="E50" s="92" t="s">
        <v>207</v>
      </c>
      <c r="F50" s="92" t="s">
        <v>207</v>
      </c>
      <c r="G50" s="92" t="s">
        <v>197</v>
      </c>
      <c r="H50" s="92" t="s">
        <v>197</v>
      </c>
      <c r="I50">
        <v>2.0000000000000001E-4</v>
      </c>
      <c r="J50" s="92" t="s">
        <v>207</v>
      </c>
      <c r="M50" s="101" t="s">
        <v>304</v>
      </c>
      <c r="N50" s="100" t="s">
        <v>305</v>
      </c>
    </row>
    <row r="51" spans="1:14" x14ac:dyDescent="0.45">
      <c r="A51" s="92" t="s">
        <v>208</v>
      </c>
      <c r="B51">
        <v>280.39999999999998</v>
      </c>
      <c r="C51" s="92" t="s">
        <v>483</v>
      </c>
      <c r="D51" s="92" t="s">
        <v>483</v>
      </c>
      <c r="E51" s="92" t="s">
        <v>483</v>
      </c>
      <c r="F51" s="92" t="s">
        <v>483</v>
      </c>
      <c r="G51" s="92" t="s">
        <v>197</v>
      </c>
      <c r="H51" s="92" t="s">
        <v>197</v>
      </c>
      <c r="I51">
        <v>0.2155</v>
      </c>
      <c r="J51" s="92" t="s">
        <v>483</v>
      </c>
      <c r="M51" s="101" t="s">
        <v>306</v>
      </c>
      <c r="N51" s="1" t="s">
        <v>307</v>
      </c>
    </row>
    <row r="52" spans="1:14" x14ac:dyDescent="0.45">
      <c r="A52" s="92" t="s">
        <v>209</v>
      </c>
      <c r="B52">
        <v>160.97</v>
      </c>
      <c r="C52" s="92" t="s">
        <v>484</v>
      </c>
      <c r="D52" s="92" t="s">
        <v>484</v>
      </c>
      <c r="E52" s="92" t="s">
        <v>484</v>
      </c>
      <c r="F52" s="92" t="s">
        <v>484</v>
      </c>
      <c r="G52" s="92" t="s">
        <v>197</v>
      </c>
      <c r="H52" s="92" t="s">
        <v>197</v>
      </c>
      <c r="I52">
        <v>0.1237</v>
      </c>
      <c r="J52" s="92" t="s">
        <v>484</v>
      </c>
      <c r="M52" s="101" t="s">
        <v>308</v>
      </c>
      <c r="N52" s="1" t="s">
        <v>309</v>
      </c>
    </row>
    <row r="53" spans="1:14" x14ac:dyDescent="0.45">
      <c r="A53" s="92" t="s">
        <v>210</v>
      </c>
      <c r="B53">
        <v>23.82</v>
      </c>
      <c r="C53" s="92" t="s">
        <v>485</v>
      </c>
      <c r="D53" s="92" t="s">
        <v>485</v>
      </c>
      <c r="E53" s="92" t="s">
        <v>485</v>
      </c>
      <c r="F53" s="92" t="s">
        <v>485</v>
      </c>
      <c r="G53" s="92" t="s">
        <v>197</v>
      </c>
      <c r="H53" s="92" t="s">
        <v>197</v>
      </c>
      <c r="I53">
        <v>1.83E-2</v>
      </c>
      <c r="J53" s="92" t="s">
        <v>485</v>
      </c>
      <c r="M53" s="101" t="s">
        <v>310</v>
      </c>
      <c r="N53" s="1" t="s">
        <v>311</v>
      </c>
    </row>
    <row r="54" spans="1:14" x14ac:dyDescent="0.45">
      <c r="A54" s="92" t="s">
        <v>211</v>
      </c>
      <c r="B54">
        <v>9.84</v>
      </c>
      <c r="C54" s="92" t="s">
        <v>349</v>
      </c>
      <c r="D54" s="92" t="s">
        <v>349</v>
      </c>
      <c r="E54" s="92" t="s">
        <v>349</v>
      </c>
      <c r="F54" s="92" t="s">
        <v>349</v>
      </c>
      <c r="G54" s="92" t="s">
        <v>197</v>
      </c>
      <c r="H54" s="92" t="s">
        <v>197</v>
      </c>
      <c r="I54">
        <v>7.6E-3</v>
      </c>
      <c r="J54" s="92" t="s">
        <v>349</v>
      </c>
      <c r="M54" s="101" t="s">
        <v>312</v>
      </c>
      <c r="N54" s="97" t="s">
        <v>313</v>
      </c>
    </row>
    <row r="55" spans="1:14" x14ac:dyDescent="0.45">
      <c r="A55" s="92" t="s">
        <v>212</v>
      </c>
      <c r="B55">
        <v>0.62</v>
      </c>
      <c r="C55" s="92" t="s">
        <v>213</v>
      </c>
      <c r="D55" s="92" t="s">
        <v>213</v>
      </c>
      <c r="E55" s="92" t="s">
        <v>213</v>
      </c>
      <c r="F55" s="92" t="s">
        <v>213</v>
      </c>
      <c r="G55" s="92" t="s">
        <v>197</v>
      </c>
      <c r="H55" s="92" t="s">
        <v>197</v>
      </c>
      <c r="I55">
        <v>5.0000000000000001E-4</v>
      </c>
      <c r="J55" s="92" t="s">
        <v>213</v>
      </c>
      <c r="M55" s="101" t="s">
        <v>314</v>
      </c>
      <c r="N55" s="1" t="s">
        <v>315</v>
      </c>
    </row>
    <row r="56" spans="1:14" x14ac:dyDescent="0.45">
      <c r="A56" s="92" t="s">
        <v>214</v>
      </c>
      <c r="B56">
        <v>3379.3</v>
      </c>
      <c r="C56" s="92" t="s">
        <v>486</v>
      </c>
      <c r="D56" s="92" t="s">
        <v>486</v>
      </c>
      <c r="E56" s="92" t="s">
        <v>486</v>
      </c>
      <c r="F56" s="92" t="s">
        <v>486</v>
      </c>
      <c r="G56" s="92" t="s">
        <v>197</v>
      </c>
      <c r="H56" s="92" t="s">
        <v>197</v>
      </c>
      <c r="I56">
        <v>2.5973000000000002</v>
      </c>
      <c r="J56" s="92" t="s">
        <v>486</v>
      </c>
      <c r="M56" s="101" t="s">
        <v>316</v>
      </c>
      <c r="N56" s="94" t="s">
        <v>317</v>
      </c>
    </row>
    <row r="57" spans="1:14" x14ac:dyDescent="0.45">
      <c r="A57" s="92" t="s">
        <v>215</v>
      </c>
      <c r="B57">
        <v>0.31</v>
      </c>
      <c r="C57" s="92" t="s">
        <v>350</v>
      </c>
      <c r="D57" s="92" t="s">
        <v>350</v>
      </c>
      <c r="E57" s="92" t="s">
        <v>350</v>
      </c>
      <c r="F57" s="92" t="s">
        <v>350</v>
      </c>
      <c r="G57" s="92" t="s">
        <v>197</v>
      </c>
      <c r="H57" s="92" t="s">
        <v>197</v>
      </c>
      <c r="I57">
        <v>2.0000000000000001E-4</v>
      </c>
      <c r="J57" s="92" t="s">
        <v>350</v>
      </c>
      <c r="M57" s="101" t="s">
        <v>318</v>
      </c>
      <c r="N57" s="1" t="s">
        <v>223</v>
      </c>
    </row>
    <row r="58" spans="1:14" x14ac:dyDescent="0.45">
      <c r="A58" s="92" t="s">
        <v>216</v>
      </c>
      <c r="B58">
        <v>5.35</v>
      </c>
      <c r="C58" s="92" t="s">
        <v>351</v>
      </c>
      <c r="D58" s="92" t="s">
        <v>351</v>
      </c>
      <c r="E58" s="92" t="s">
        <v>351</v>
      </c>
      <c r="F58" s="92" t="s">
        <v>351</v>
      </c>
      <c r="G58" s="92" t="s">
        <v>197</v>
      </c>
      <c r="H58" s="92" t="s">
        <v>197</v>
      </c>
      <c r="I58">
        <v>4.1000000000000003E-3</v>
      </c>
      <c r="J58" s="92" t="s">
        <v>351</v>
      </c>
      <c r="M58" s="101" t="s">
        <v>319</v>
      </c>
      <c r="N58" s="1" t="s">
        <v>223</v>
      </c>
    </row>
  </sheetData>
  <phoneticPr fontId="2" type="noConversion"/>
  <conditionalFormatting sqref="M2:M58">
    <cfRule type="duplicateValues" dxfId="8" priority="1"/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4DEE37-1F7F-4623-B858-241AD9B463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여행일정표(국내)</vt:lpstr>
      <vt:lpstr>여행일정표(국외)</vt:lpstr>
      <vt:lpstr>일자별 검색 결과</vt:lpstr>
      <vt:lpstr>'여행일정표(국내)'!Print_Area</vt:lpstr>
      <vt:lpstr>'여행일정표(국외)'!Print_Area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디자인서식</dc:title>
  <dc:creator>(주) 예스폼 관리자 - 이승연</dc:creator>
  <dc:description>무단 복제 및 배포시 법적인 제재를 받을 수 있습니다.</dc:description>
  <cp:lastModifiedBy>예스폼</cp:lastModifiedBy>
  <cp:lastPrinted>2023-06-07T05:06:15Z</cp:lastPrinted>
  <dcterms:created xsi:type="dcterms:W3CDTF">2023-04-22T10:57:25Z</dcterms:created>
  <dcterms:modified xsi:type="dcterms:W3CDTF">2023-06-07T05:06:29Z</dcterms:modified>
  <cp:category>본 문서의 저작권은 예스폼(Yesform)에 있으며</cp:category>
</cp:coreProperties>
</file>