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411B7D9E-B08F-4B28-B580-4BEDAA9A869D}" xr6:coauthVersionLast="47" xr6:coauthVersionMax="47" xr10:uidLastSave="{00000000-0000-0000-0000-000000000000}"/>
  <bookViews>
    <workbookView xWindow="-120" yWindow="-120" windowWidth="38640" windowHeight="21240" xr2:uid="{1E0AE6D6-F69B-4413-B09B-DE4C4BABC9ED}"/>
  </bookViews>
  <sheets>
    <sheet name="여행일정 계획표" sheetId="1" r:id="rId1"/>
    <sheet name="여행 예산" sheetId="2" r:id="rId2"/>
  </sheets>
  <definedNames>
    <definedName name="_xlnm.Print_Area" localSheetId="1">'여행 예산'!$B$2:$G$30</definedName>
    <definedName name="_xlnm.Print_Area" localSheetId="0">'여행일정 계획표'!$B$2:$F$27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G8" i="2"/>
  <c r="G29" i="2" l="1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30" i="2" l="1"/>
  <c r="G5" i="2" s="1"/>
  <c r="E8" i="1" l="1"/>
  <c r="E7" i="1"/>
  <c r="E9" i="1" l="1"/>
</calcChain>
</file>

<file path=xl/sharedStrings.xml><?xml version="1.0" encoding="utf-8"?>
<sst xmlns="http://schemas.openxmlformats.org/spreadsheetml/2006/main" count="45" uniqueCount="43">
  <si>
    <t>Vivid Sydney</t>
    <phoneticPr fontId="1" type="noConversion"/>
  </si>
  <si>
    <t xml:space="preserve">여행일정 계획표 </t>
    <phoneticPr fontId="1" type="noConversion"/>
  </si>
  <si>
    <t>총 여행 일수</t>
    <phoneticPr fontId="1" type="noConversion"/>
  </si>
  <si>
    <t>총 금액</t>
    <phoneticPr fontId="1" type="noConversion"/>
  </si>
  <si>
    <t>총 예상 여행 비용</t>
    <phoneticPr fontId="1" type="noConversion"/>
  </si>
  <si>
    <t>월</t>
    <phoneticPr fontId="1" type="noConversion"/>
  </si>
  <si>
    <t>국가</t>
    <phoneticPr fontId="1" type="noConversion"/>
  </si>
  <si>
    <t>행사 목록</t>
    <phoneticPr fontId="1" type="noConversion"/>
  </si>
  <si>
    <t>호주</t>
    <phoneticPr fontId="1" type="noConversion"/>
  </si>
  <si>
    <t>시드니</t>
    <phoneticPr fontId="1" type="noConversion"/>
  </si>
  <si>
    <t>호주</t>
    <phoneticPr fontId="1" type="noConversion"/>
  </si>
  <si>
    <t>멜버른</t>
    <phoneticPr fontId="1" type="noConversion"/>
  </si>
  <si>
    <t>인원 수</t>
    <phoneticPr fontId="1" type="noConversion"/>
  </si>
  <si>
    <t>예상 항공료 :</t>
    <phoneticPr fontId="1" type="noConversion"/>
  </si>
  <si>
    <t>6월</t>
  </si>
  <si>
    <t>5월 25일 - 6월 16일</t>
    <phoneticPr fontId="1" type="noConversion"/>
  </si>
  <si>
    <t>총 금액 : 항공료와 여행 보험료 제외 비용</t>
    <phoneticPr fontId="1" type="noConversion"/>
  </si>
  <si>
    <t>예상 여행자 보험료 :</t>
    <phoneticPr fontId="1" type="noConversion"/>
  </si>
  <si>
    <t>도착지 (도시)</t>
    <phoneticPr fontId="1" type="noConversion"/>
  </si>
  <si>
    <t>중요 일정</t>
    <phoneticPr fontId="1" type="noConversion"/>
  </si>
  <si>
    <t>여행 예산</t>
    <phoneticPr fontId="1" type="noConversion"/>
  </si>
  <si>
    <t>일자</t>
    <phoneticPr fontId="1" type="noConversion"/>
  </si>
  <si>
    <t>내용</t>
    <phoneticPr fontId="1" type="noConversion"/>
  </si>
  <si>
    <t>단가</t>
    <phoneticPr fontId="1" type="noConversion"/>
  </si>
  <si>
    <t>수량</t>
    <phoneticPr fontId="1" type="noConversion"/>
  </si>
  <si>
    <t>금액</t>
    <phoneticPr fontId="1" type="noConversion"/>
  </si>
  <si>
    <t>숙박</t>
    <phoneticPr fontId="1" type="noConversion"/>
  </si>
  <si>
    <t>Riverview Hotel</t>
    <phoneticPr fontId="1" type="noConversion"/>
  </si>
  <si>
    <t>Sunshine Residence Hotel</t>
    <phoneticPr fontId="1" type="noConversion"/>
  </si>
  <si>
    <t>선물용 포포크림</t>
    <phoneticPr fontId="1" type="noConversion"/>
  </si>
  <si>
    <t>세포라 매장에서 구매</t>
    <phoneticPr fontId="1" type="noConversion"/>
  </si>
  <si>
    <t>쇼핑</t>
    <phoneticPr fontId="1" type="noConversion"/>
  </si>
  <si>
    <t>웨스트필드에서 옷 구매</t>
    <phoneticPr fontId="1" type="noConversion"/>
  </si>
  <si>
    <t>울워스에서 구매</t>
    <phoneticPr fontId="1" type="noConversion"/>
  </si>
  <si>
    <t>선물용 간식</t>
    <phoneticPr fontId="1" type="noConversion"/>
  </si>
  <si>
    <t>목표 예산</t>
    <phoneticPr fontId="1" type="noConversion"/>
  </si>
  <si>
    <t>예산 사용률 %</t>
    <phoneticPr fontId="1" type="noConversion"/>
  </si>
  <si>
    <t xml:space="preserve">합계 </t>
    <phoneticPr fontId="1" type="noConversion"/>
  </si>
  <si>
    <t>예산 사용률</t>
  </si>
  <si>
    <t xml:space="preserve">예상 여행비용 </t>
  </si>
  <si>
    <t>여행일정</t>
  </si>
  <si>
    <t>항목</t>
  </si>
  <si>
    <t>예산 세부내역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</si>
</sst>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&quot;₩&quot;\ #,##0_);[Red]\(&quot;₩&quot;#,##0\)"/>
    <numFmt numFmtId="177" formatCode="&quot;₩&quot;\ #,##0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9"/>
      <color theme="1"/>
      <name val="맑은 고딕"/>
      <family val="3"/>
      <charset val="129"/>
      <scheme val="major"/>
    </font>
    <font>
      <b/>
      <i/>
      <u/>
      <sz val="11"/>
      <color theme="6" tint="0.39997558519241921"/>
      <name val="맑은 고딕"/>
      <family val="3"/>
      <charset val="129"/>
      <scheme val="major"/>
    </font>
    <font>
      <i/>
      <sz val="9"/>
      <color theme="1" tint="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6" tint="-0.249977111117893"/>
      <name val="맑은 고딕"/>
      <family val="3"/>
      <charset val="129"/>
      <scheme val="major"/>
    </font>
    <font>
      <sz val="10"/>
      <color theme="1" tint="0.34998626667073579"/>
      <name val="맑은 고딕"/>
      <family val="3"/>
      <charset val="129"/>
      <scheme val="major"/>
    </font>
    <font>
      <b/>
      <sz val="10"/>
      <color theme="7" tint="-0.249977111117893"/>
      <name val="맑은 고딕"/>
      <family val="3"/>
      <charset val="129"/>
      <scheme val="major"/>
    </font>
    <font>
      <sz val="10"/>
      <color theme="1" tint="0.249977111117893"/>
      <name val="맑은 고딕"/>
      <family val="3"/>
      <charset val="129"/>
      <scheme val="major"/>
    </font>
    <font>
      <sz val="10"/>
      <color theme="6" tint="-0.249977111117893"/>
      <name val="맑은 고딕"/>
      <family val="3"/>
      <charset val="129"/>
      <scheme val="major"/>
    </font>
    <font>
      <b/>
      <sz val="22"/>
      <color theme="7" tint="-0.499984740745262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 tint="0.34998626667073579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theme="7" tint="-0.499984740745262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ajor"/>
    </font>
    <font>
      <sz val="10"/>
      <color theme="7" tint="-0.49998474074526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6" tint="-0.24994659260841701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theme="0"/>
      </right>
      <top style="thin">
        <color theme="6" tint="-0.24994659260841701"/>
      </top>
      <bottom/>
      <diagonal/>
    </border>
    <border>
      <left/>
      <right/>
      <top/>
      <bottom style="thin">
        <color theme="6" tint="-0.24994659260841701"/>
      </bottom>
      <diagonal/>
    </border>
    <border>
      <left/>
      <right style="thin">
        <color theme="0" tint="-4.9989318521683403E-2"/>
      </right>
      <top style="thin">
        <color theme="6" tint="0.7999816888943144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6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6" tint="0.7999816888943144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6" tint="-0.24994659260841701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 applyNumberFormat="0" applyFill="0" applyBorder="0" applyAlignment="0" applyProtection="0"/>
    <xf numFmtId="9" fontId="14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right" vertical="center"/>
    </xf>
    <xf numFmtId="0" fontId="11" fillId="0" borderId="13" xfId="0" applyFont="1" applyBorder="1" applyAlignment="1">
      <alignment horizontal="center" vertical="center" wrapText="1"/>
    </xf>
    <xf numFmtId="176" fontId="11" fillId="0" borderId="9" xfId="0" applyNumberFormat="1" applyFont="1" applyBorder="1" applyAlignment="1">
      <alignment horizontal="center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76" fontId="9" fillId="0" borderId="0" xfId="0" applyNumberFormat="1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8" fontId="9" fillId="0" borderId="0" xfId="0" applyNumberFormat="1" applyFont="1" applyAlignment="1">
      <alignment horizontal="center" vertical="center" wrapText="1"/>
    </xf>
    <xf numFmtId="177" fontId="16" fillId="0" borderId="0" xfId="0" applyNumberFormat="1" applyFont="1" applyAlignment="1">
      <alignment horizontal="right" vertical="center" wrapText="1" indent="1"/>
    </xf>
    <xf numFmtId="0" fontId="10" fillId="0" borderId="15" xfId="0" applyFont="1" applyBorder="1" applyAlignment="1">
      <alignment horizontal="center" vertical="center" wrapText="1"/>
    </xf>
    <xf numFmtId="38" fontId="9" fillId="0" borderId="0" xfId="0" applyNumberFormat="1" applyFont="1" applyAlignment="1">
      <alignment horizontal="right" vertical="center" wrapText="1" indent="1"/>
    </xf>
    <xf numFmtId="176" fontId="15" fillId="0" borderId="0" xfId="0" applyNumberFormat="1" applyFont="1" applyAlignment="1">
      <alignment horizontal="right" vertical="center" wrapText="1" indent="1"/>
    </xf>
    <xf numFmtId="176" fontId="16" fillId="0" borderId="0" xfId="0" applyNumberFormat="1" applyFont="1" applyAlignment="1">
      <alignment horizontal="right" vertical="center" wrapText="1" indent="1"/>
    </xf>
    <xf numFmtId="0" fontId="17" fillId="0" borderId="0" xfId="0" applyFont="1" applyAlignment="1">
      <alignment horizontal="right" vertical="center" wrapText="1" indent="1"/>
    </xf>
    <xf numFmtId="0" fontId="10" fillId="0" borderId="0" xfId="0" applyFont="1" applyAlignment="1">
      <alignment horizontal="center" vertical="center" wrapText="1"/>
    </xf>
    <xf numFmtId="176" fontId="18" fillId="0" borderId="0" xfId="0" applyNumberFormat="1" applyFont="1" applyAlignment="1">
      <alignment horizontal="right" vertical="center" wrapText="1" indent="1"/>
    </xf>
    <xf numFmtId="177" fontId="17" fillId="0" borderId="0" xfId="0" applyNumberFormat="1" applyFont="1" applyAlignment="1">
      <alignment horizontal="right" vertical="center" wrapText="1" indent="1"/>
    </xf>
    <xf numFmtId="9" fontId="19" fillId="0" borderId="0" xfId="3" applyFont="1" applyBorder="1" applyAlignment="1">
      <alignment horizontal="right" vertical="center" wrapText="1"/>
    </xf>
    <xf numFmtId="0" fontId="17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2"/>
    </xf>
    <xf numFmtId="0" fontId="10" fillId="3" borderId="1" xfId="0" applyFont="1" applyFill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 wrapText="1"/>
    </xf>
    <xf numFmtId="176" fontId="11" fillId="0" borderId="3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176" fontId="8" fillId="2" borderId="5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inden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 indent="1"/>
    </xf>
    <xf numFmtId="0" fontId="10" fillId="2" borderId="6" xfId="0" applyFont="1" applyFill="1" applyBorder="1" applyAlignment="1">
      <alignment horizontal="right" vertical="center" wrapText="1" indent="1"/>
    </xf>
    <xf numFmtId="0" fontId="17" fillId="0" borderId="7" xfId="0" applyFont="1" applyBorder="1" applyAlignment="1">
      <alignment horizontal="left" vertical="center" wrapText="1" indent="1"/>
    </xf>
    <xf numFmtId="0" fontId="17" fillId="0" borderId="0" xfId="0" applyFont="1" applyAlignment="1">
      <alignment horizontal="right" vertical="center" wrapText="1" indent="1"/>
    </xf>
  </cellXfs>
  <cellStyles count="4">
    <cellStyle name="백분율" xfId="3" builtinId="5"/>
    <cellStyle name="표준" xfId="0" builtinId="0"/>
    <cellStyle name="표준 2" xfId="1" xr:uid="{2B750B22-5E29-41E5-AA5F-501BB7FED866}"/>
    <cellStyle name="하이퍼링크 2" xfId="2" xr:uid="{D5E2C10D-58F2-48A8-82F7-E9CD40E4EA39}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3"/>
        <charset val="129"/>
        <scheme val="major"/>
      </font>
      <numFmt numFmtId="176" formatCode="&quot;₩&quot;\ #,##0_);[Red]\(&quot;₩&quot;#,##0\)"/>
      <alignment horizontal="righ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family val="3"/>
        <charset val="129"/>
        <scheme val="major"/>
      </font>
      <numFmt numFmtId="176" formatCode="&quot;₩&quot;\ #,##0_);[Red]\(&quot;₩&quot;#,##0\)"/>
      <fill>
        <patternFill patternType="none">
          <fgColor indexed="64"/>
          <bgColor auto="1"/>
        </patternFill>
      </fill>
      <alignment horizontal="right" vertical="center" textRotation="0" wrapText="1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249977111117893"/>
        <name val="Calibri Light"/>
        <family val="3"/>
        <charset val="129"/>
        <scheme val="maj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family val="3"/>
        <charset val="129"/>
        <scheme val="major"/>
      </font>
      <numFmt numFmtId="178" formatCode="#,##0_);[Red]\(#,##0\)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alibri Light"/>
        <family val="3"/>
        <charset val="129"/>
        <scheme val="major"/>
      </font>
      <numFmt numFmtId="178" formatCode="#,##0_);[Red]\(#,##0\)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맑은 고딕"/>
        <family val="3"/>
        <charset val="129"/>
        <scheme val="major"/>
      </font>
      <numFmt numFmtId="178" formatCode="#,##0_);[Red]\(#,##0\)"/>
      <fill>
        <patternFill patternType="none">
          <fgColor indexed="64"/>
          <bgColor indexed="65"/>
        </patternFill>
      </fill>
      <alignment horizontal="righ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3"/>
        <charset val="129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3"/>
        <charset val="129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3"/>
        <charset val="129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theme="6" tint="0.79998168889431442"/>
        </patternFill>
      </fill>
      <border>
        <top style="thin">
          <color theme="6" tint="-0.24994659260841701"/>
        </top>
      </border>
    </dxf>
    <dxf>
      <border>
        <vertical style="thin">
          <color theme="0" tint="-4.9989318521683403E-2"/>
        </vertical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2" xr9:uid="{CBEFC533-6B66-45F2-A913-933695C439B0}">
      <tableStyleElement type="wholeTable" dxfId="15"/>
      <tableStyleElement type="total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yesform.com" TargetMode="External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561975</xdr:colOff>
      <xdr:row>1</xdr:row>
      <xdr:rowOff>142874</xdr:rowOff>
    </xdr:from>
    <xdr:to>
      <xdr:col>2</xdr:col>
      <xdr:colOff>933450</xdr:colOff>
      <xdr:row>1</xdr:row>
      <xdr:rowOff>514349</xdr:rowOff>
    </xdr:to>
    <xdr:pic>
      <xdr:nvPicPr>
        <xdr:cNvPr id="3" name="그래픽 2" descr="파일럿">
          <a:extLst>
            <a:ext uri="{FF2B5EF4-FFF2-40B4-BE49-F238E27FC236}">
              <a16:creationId xmlns:a16="http://schemas.microsoft.com/office/drawing/2014/main" id="{ED25A74B-74E7-47C2-8C13-8EF832C6F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43150" y="285749"/>
          <a:ext cx="371475" cy="371475"/>
        </a:xfrm>
        <a:prstGeom prst="rect">
          <a:avLst/>
        </a:prstGeom>
      </xdr:spPr>
    </xdr:pic>
    <xdr:clientData/>
  </xdr:twoCellAnchor>
  <xdr:twoCellAnchor editAs="absolute">
    <xdr:from>
      <xdr:col>5</xdr:col>
      <xdr:colOff>552450</xdr:colOff>
      <xdr:row>1</xdr:row>
      <xdr:rowOff>123825</xdr:rowOff>
    </xdr:from>
    <xdr:to>
      <xdr:col>5</xdr:col>
      <xdr:colOff>1321547</xdr:colOff>
      <xdr:row>1</xdr:row>
      <xdr:rowOff>466725</xdr:rowOff>
    </xdr:to>
    <xdr:pic>
      <xdr:nvPicPr>
        <xdr:cNvPr id="4" name="그림 3" descr="회색로고.pn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6C9B11F-851B-44E2-A785-F240EE573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266700"/>
          <a:ext cx="769097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314325</xdr:colOff>
      <xdr:row>1</xdr:row>
      <xdr:rowOff>66675</xdr:rowOff>
    </xdr:from>
    <xdr:to>
      <xdr:col>6</xdr:col>
      <xdr:colOff>1083422</xdr:colOff>
      <xdr:row>1</xdr:row>
      <xdr:rowOff>409575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76E70F-CDB3-42F1-B732-4570DA884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86550" y="209550"/>
          <a:ext cx="769097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E16321-833D-47C5-ADB0-F218D94333DF}" name="표1" displayName="표1" ref="B7:G30" totalsRowCount="1" headerRowDxfId="13" dataDxfId="12">
  <tableColumns count="6">
    <tableColumn id="1" xr3:uid="{3FE2D27A-79FE-4D8E-95E0-C4C54CAA6115}" name="일자" dataDxfId="11" totalsRowDxfId="10"/>
    <tableColumn id="2" xr3:uid="{01E5647E-BF34-4A53-8F17-9CC861741E97}" name="항목" dataDxfId="9" totalsRowDxfId="8"/>
    <tableColumn id="3" xr3:uid="{8A152265-401F-48CA-9264-80897E63572C}" name="내용" dataDxfId="7" totalsRowDxfId="6"/>
    <tableColumn id="4" xr3:uid="{ECA32444-4C47-4C5F-B213-AFFE2187F776}" name="단가" dataDxfId="5" totalsRowDxfId="4"/>
    <tableColumn id="5" xr3:uid="{099F4DFB-54D3-4616-AF4B-CB5D3944113F}" name="수량" totalsRowLabel="합계 " dataDxfId="3" totalsRowDxfId="2"/>
    <tableColumn id="6" xr3:uid="{5DDD5C8E-7E92-4DEA-B651-97552450439C}" name="금액" totalsRowFunction="sum" dataDxfId="1" totalsRow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21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E2AFAF"/>
      </a:accent1>
      <a:accent2>
        <a:srgbClr val="AD84C6"/>
      </a:accent2>
      <a:accent3>
        <a:srgbClr val="B5CBDF"/>
      </a:accent3>
      <a:accent4>
        <a:srgbClr val="4B7EAD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51E0-00DA-4660-A944-FDC7A7E44A14}">
  <sheetPr>
    <pageSetUpPr autoPageBreaks="0" fitToPage="1"/>
  </sheetPr>
  <dimension ref="B1:K27"/>
  <sheetViews>
    <sheetView showGridLines="0" showRowColHeaders="0" showZeros="0" tabSelected="1" zoomScaleNormal="100" zoomScaleSheetLayoutView="85" workbookViewId="0">
      <selection activeCell="B4" sqref="B4:C4"/>
    </sheetView>
  </sheetViews>
  <sheetFormatPr defaultColWidth="8.75" defaultRowHeight="24.95" customHeight="1" x14ac:dyDescent="0.3"/>
  <cols>
    <col min="1" max="1" width="2.5" style="1" customWidth="1"/>
    <col min="2" max="2" width="24.125" style="1" customWidth="1"/>
    <col min="3" max="3" width="18.375" style="1" customWidth="1"/>
    <col min="4" max="4" width="20.625" style="1" customWidth="1"/>
    <col min="5" max="5" width="17.625" style="1" customWidth="1"/>
    <col min="6" max="6" width="18.75" style="1" customWidth="1"/>
    <col min="7" max="7" width="14.375" style="1" customWidth="1"/>
    <col min="8" max="8" width="19" style="1" customWidth="1"/>
    <col min="9" max="9" width="12.625" style="1" customWidth="1"/>
    <col min="10" max="10" width="15.625" style="1" customWidth="1"/>
    <col min="11" max="16384" width="8.75" style="1"/>
  </cols>
  <sheetData>
    <row r="1" spans="2:11" ht="11.25" customHeight="1" x14ac:dyDescent="0.3"/>
    <row r="2" spans="2:11" ht="53.25" customHeight="1" x14ac:dyDescent="0.3">
      <c r="B2" s="45" t="s">
        <v>1</v>
      </c>
      <c r="C2" s="45"/>
      <c r="D2" s="45"/>
      <c r="E2" s="2"/>
      <c r="F2" s="2"/>
      <c r="G2" s="2"/>
      <c r="H2" s="2"/>
      <c r="I2" s="2"/>
      <c r="J2" s="3"/>
    </row>
    <row r="3" spans="2:11" ht="20.100000000000001" customHeight="1" x14ac:dyDescent="0.3"/>
    <row r="4" spans="2:11" ht="24.95" customHeight="1" x14ac:dyDescent="0.3">
      <c r="B4" s="51" t="s">
        <v>39</v>
      </c>
      <c r="C4" s="51"/>
    </row>
    <row r="5" spans="2:11" ht="24.95" customHeight="1" x14ac:dyDescent="0.3">
      <c r="B5" s="46" t="s">
        <v>2</v>
      </c>
      <c r="C5" s="46"/>
      <c r="D5" s="17" t="s">
        <v>12</v>
      </c>
      <c r="E5" s="40" t="s">
        <v>3</v>
      </c>
      <c r="F5" s="40"/>
      <c r="G5" s="39" t="s">
        <v>16</v>
      </c>
      <c r="H5" s="39"/>
      <c r="I5" s="39"/>
      <c r="J5" s="39"/>
    </row>
    <row r="6" spans="2:11" ht="24.95" customHeight="1" x14ac:dyDescent="0.3">
      <c r="B6" s="47">
        <v>10</v>
      </c>
      <c r="C6" s="48"/>
      <c r="D6" s="9">
        <v>3</v>
      </c>
      <c r="E6" s="41">
        <f>'여행 예산'!G30</f>
        <v>1725000</v>
      </c>
      <c r="F6" s="41"/>
    </row>
    <row r="7" spans="2:11" ht="24.95" customHeight="1" x14ac:dyDescent="0.3">
      <c r="B7" s="10" t="s">
        <v>13</v>
      </c>
      <c r="C7" s="14">
        <v>400000</v>
      </c>
      <c r="D7" s="11">
        <v>3</v>
      </c>
      <c r="E7" s="42">
        <f>C7*D7</f>
        <v>1200000</v>
      </c>
      <c r="F7" s="42"/>
    </row>
    <row r="8" spans="2:11" ht="24.95" customHeight="1" x14ac:dyDescent="0.3">
      <c r="B8" s="12" t="s">
        <v>17</v>
      </c>
      <c r="C8" s="15">
        <v>35000</v>
      </c>
      <c r="D8" s="13">
        <v>3</v>
      </c>
      <c r="E8" s="43">
        <f>C8*D8</f>
        <v>105000</v>
      </c>
      <c r="F8" s="43"/>
    </row>
    <row r="9" spans="2:11" ht="24.95" customHeight="1" x14ac:dyDescent="0.3">
      <c r="B9" s="49" t="s">
        <v>4</v>
      </c>
      <c r="C9" s="49"/>
      <c r="D9" s="50"/>
      <c r="E9" s="44">
        <f>SUM(E6:F8)</f>
        <v>3030000</v>
      </c>
      <c r="F9" s="44"/>
    </row>
    <row r="11" spans="2:11" ht="24.95" customHeight="1" x14ac:dyDescent="0.3">
      <c r="B11" s="38" t="s">
        <v>40</v>
      </c>
      <c r="C11" s="38"/>
    </row>
    <row r="12" spans="2:11" ht="24.95" customHeight="1" x14ac:dyDescent="0.3">
      <c r="B12" s="16" t="s">
        <v>6</v>
      </c>
      <c r="C12" s="16" t="s">
        <v>18</v>
      </c>
      <c r="D12" s="16" t="s">
        <v>5</v>
      </c>
      <c r="E12" s="16" t="s">
        <v>19</v>
      </c>
      <c r="F12" s="16" t="s">
        <v>7</v>
      </c>
      <c r="G12" s="34"/>
      <c r="H12" s="34"/>
      <c r="I12" s="34"/>
      <c r="J12" s="34"/>
      <c r="K12" s="4"/>
    </row>
    <row r="13" spans="2:11" ht="24.95" customHeight="1" x14ac:dyDescent="0.3">
      <c r="B13" s="5" t="s">
        <v>8</v>
      </c>
      <c r="C13" s="5" t="s">
        <v>9</v>
      </c>
      <c r="D13" s="5" t="s">
        <v>14</v>
      </c>
      <c r="E13" s="5" t="s">
        <v>15</v>
      </c>
      <c r="F13" s="5" t="s">
        <v>0</v>
      </c>
      <c r="G13" s="21"/>
      <c r="H13" s="30"/>
      <c r="I13" s="21"/>
      <c r="J13" s="35"/>
    </row>
    <row r="14" spans="2:11" ht="24.95" customHeight="1" x14ac:dyDescent="0.3">
      <c r="B14" s="6" t="s">
        <v>10</v>
      </c>
      <c r="C14" s="6" t="s">
        <v>11</v>
      </c>
      <c r="D14" s="6" t="s">
        <v>14</v>
      </c>
      <c r="E14" s="6"/>
      <c r="F14" s="6"/>
      <c r="G14" s="21"/>
      <c r="H14" s="30"/>
      <c r="I14" s="21"/>
      <c r="J14" s="35"/>
    </row>
    <row r="15" spans="2:11" ht="24.95" customHeight="1" x14ac:dyDescent="0.3">
      <c r="B15" s="6"/>
      <c r="C15" s="6"/>
      <c r="D15" s="6"/>
      <c r="E15" s="6"/>
      <c r="F15" s="6"/>
      <c r="G15" s="21"/>
      <c r="H15" s="30"/>
      <c r="I15" s="21"/>
      <c r="J15" s="35"/>
    </row>
    <row r="16" spans="2:11" ht="24.95" customHeight="1" x14ac:dyDescent="0.3">
      <c r="B16" s="6"/>
      <c r="C16" s="6"/>
      <c r="D16" s="6"/>
      <c r="E16" s="6"/>
      <c r="F16" s="6"/>
      <c r="G16" s="21"/>
      <c r="H16" s="30"/>
      <c r="I16" s="21"/>
      <c r="J16" s="35"/>
    </row>
    <row r="17" spans="2:10" ht="24.95" customHeight="1" x14ac:dyDescent="0.3">
      <c r="B17" s="6"/>
      <c r="C17" s="6"/>
      <c r="D17" s="6"/>
      <c r="E17" s="6"/>
      <c r="F17" s="6"/>
      <c r="G17" s="21"/>
      <c r="H17" s="30"/>
      <c r="I17" s="21"/>
      <c r="J17" s="35"/>
    </row>
    <row r="18" spans="2:10" ht="24.95" customHeight="1" x14ac:dyDescent="0.3">
      <c r="B18" s="6"/>
      <c r="C18" s="6"/>
      <c r="D18" s="6"/>
      <c r="E18" s="6"/>
      <c r="F18" s="6"/>
      <c r="G18" s="21"/>
      <c r="H18" s="30"/>
      <c r="I18" s="21"/>
      <c r="J18" s="35"/>
    </row>
    <row r="19" spans="2:10" ht="24.95" customHeight="1" x14ac:dyDescent="0.3">
      <c r="B19" s="6"/>
      <c r="C19" s="6"/>
      <c r="D19" s="6"/>
      <c r="E19" s="6"/>
      <c r="F19" s="6"/>
      <c r="G19" s="21"/>
      <c r="H19" s="30"/>
      <c r="I19" s="21"/>
      <c r="J19" s="35"/>
    </row>
    <row r="20" spans="2:10" ht="24.95" customHeight="1" x14ac:dyDescent="0.3">
      <c r="B20" s="6"/>
      <c r="C20" s="6"/>
      <c r="D20" s="6"/>
      <c r="E20" s="6"/>
      <c r="F20" s="6"/>
      <c r="G20" s="21"/>
      <c r="H20" s="30"/>
      <c r="I20" s="21"/>
      <c r="J20" s="35"/>
    </row>
    <row r="21" spans="2:10" ht="24.95" customHeight="1" x14ac:dyDescent="0.3">
      <c r="B21" s="6"/>
      <c r="C21" s="6"/>
      <c r="D21" s="6"/>
      <c r="E21" s="6"/>
      <c r="F21" s="6"/>
      <c r="G21" s="21"/>
      <c r="H21" s="30"/>
      <c r="I21" s="21"/>
      <c r="J21" s="35"/>
    </row>
    <row r="22" spans="2:10" ht="24.95" customHeight="1" x14ac:dyDescent="0.3">
      <c r="B22" s="6"/>
      <c r="C22" s="6"/>
      <c r="D22" s="6"/>
      <c r="E22" s="6"/>
      <c r="F22" s="6"/>
      <c r="G22" s="21"/>
      <c r="H22" s="30"/>
      <c r="I22" s="21"/>
      <c r="J22" s="35"/>
    </row>
    <row r="23" spans="2:10" ht="24.95" customHeight="1" x14ac:dyDescent="0.3">
      <c r="B23" s="6"/>
      <c r="C23" s="6"/>
      <c r="D23" s="6"/>
      <c r="E23" s="6"/>
      <c r="F23" s="6"/>
      <c r="G23" s="21"/>
      <c r="H23" s="30"/>
      <c r="I23" s="21"/>
      <c r="J23" s="35"/>
    </row>
    <row r="24" spans="2:10" ht="24.95" customHeight="1" x14ac:dyDescent="0.3">
      <c r="B24" s="7"/>
      <c r="C24" s="7"/>
      <c r="D24" s="7"/>
      <c r="E24" s="7"/>
      <c r="F24" s="7"/>
      <c r="G24" s="21"/>
      <c r="H24" s="30"/>
      <c r="I24" s="21"/>
      <c r="J24" s="35"/>
    </row>
    <row r="25" spans="2:10" ht="24.95" customHeight="1" x14ac:dyDescent="0.3">
      <c r="B25" s="7"/>
      <c r="C25" s="7"/>
      <c r="D25" s="7"/>
      <c r="E25" s="7"/>
      <c r="F25" s="7"/>
      <c r="G25" s="21"/>
      <c r="H25" s="30"/>
      <c r="I25" s="21"/>
      <c r="J25" s="35"/>
    </row>
    <row r="26" spans="2:10" ht="24.95" customHeight="1" x14ac:dyDescent="0.3">
      <c r="B26" s="7"/>
      <c r="C26" s="7"/>
      <c r="D26" s="7"/>
      <c r="E26" s="7"/>
      <c r="F26" s="7"/>
      <c r="G26" s="21"/>
      <c r="H26" s="30"/>
      <c r="I26" s="21"/>
      <c r="J26" s="35"/>
    </row>
    <row r="27" spans="2:10" ht="24.95" customHeight="1" x14ac:dyDescent="0.3">
      <c r="B27" s="8"/>
      <c r="C27" s="8"/>
      <c r="D27" s="8"/>
      <c r="E27" s="8"/>
      <c r="F27" s="8"/>
      <c r="G27" s="21"/>
      <c r="H27" s="30"/>
      <c r="I27" s="21"/>
      <c r="J27" s="35"/>
    </row>
  </sheetData>
  <mergeCells count="12">
    <mergeCell ref="B2:D2"/>
    <mergeCell ref="B5:C5"/>
    <mergeCell ref="B6:C6"/>
    <mergeCell ref="B9:D9"/>
    <mergeCell ref="B4:C4"/>
    <mergeCell ref="B11:C11"/>
    <mergeCell ref="G5:J5"/>
    <mergeCell ref="E5:F5"/>
    <mergeCell ref="E6:F6"/>
    <mergeCell ref="E7:F7"/>
    <mergeCell ref="E8:F8"/>
    <mergeCell ref="E9:F9"/>
  </mergeCells>
  <phoneticPr fontId="1" type="noConversion"/>
  <dataValidations count="1">
    <dataValidation type="list" allowBlank="1" showInputMessage="1" showErrorMessage="1" sqref="D13:D27" xr:uid="{2A7B4C3A-5244-4AA2-B40D-E1F800ACB3ED}">
      <formula1>"1월, 2월, 3월, 4월, 5월, 6월, 7월, 8월, 9월, 10월, 11월, 12월"</formula1>
    </dataValidation>
  </dataValidations>
  <printOptions horizontalCentered="1" verticalCentered="1"/>
  <pageMargins left="0.59055118110236227" right="0.59055118110236227" top="0.78740157480314965" bottom="0.78740157480314965" header="0" footer="0"/>
  <pageSetup paperSize="9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D73F7-FAC7-4DA4-BF55-522937052865}">
  <sheetPr>
    <pageSetUpPr autoPageBreaks="0" fitToPage="1"/>
  </sheetPr>
  <dimension ref="B1:K30"/>
  <sheetViews>
    <sheetView showGridLines="0" showRowColHeaders="0" showZeros="0" zoomScaleNormal="100" zoomScaleSheetLayoutView="85" workbookViewId="0">
      <selection activeCell="B8" sqref="B8"/>
    </sheetView>
  </sheetViews>
  <sheetFormatPr defaultColWidth="8.75" defaultRowHeight="24.95" customHeight="1" x14ac:dyDescent="0.3"/>
  <cols>
    <col min="1" max="1" width="2.5" style="1" customWidth="1"/>
    <col min="2" max="2" width="13.625" style="1" customWidth="1"/>
    <col min="3" max="3" width="15.625" style="1" customWidth="1"/>
    <col min="4" max="4" width="25.625" style="1" customWidth="1"/>
    <col min="5" max="5" width="15.625" style="1" customWidth="1"/>
    <col min="6" max="6" width="10.625" style="1" customWidth="1"/>
    <col min="7" max="7" width="15.625" style="1" customWidth="1"/>
    <col min="8" max="8" width="19" style="1" customWidth="1"/>
    <col min="9" max="9" width="12.625" style="1" customWidth="1"/>
    <col min="10" max="10" width="15.625" style="1" customWidth="1"/>
    <col min="11" max="16384" width="8.75" style="1"/>
  </cols>
  <sheetData>
    <row r="1" spans="2:11" ht="11.25" customHeight="1" x14ac:dyDescent="0.3"/>
    <row r="2" spans="2:11" ht="53.25" customHeight="1" x14ac:dyDescent="0.3">
      <c r="B2" s="45" t="s">
        <v>20</v>
      </c>
      <c r="C2" s="45"/>
      <c r="D2" s="45"/>
      <c r="E2" s="2"/>
      <c r="F2" s="2"/>
      <c r="G2" s="2"/>
      <c r="H2" s="2"/>
      <c r="I2" s="2"/>
      <c r="J2" s="3"/>
    </row>
    <row r="3" spans="2:11" ht="24.95" customHeight="1" x14ac:dyDescent="0.3">
      <c r="E3" s="52" t="s">
        <v>35</v>
      </c>
      <c r="F3" s="52"/>
      <c r="G3" s="36">
        <v>3380000</v>
      </c>
    </row>
    <row r="4" spans="2:11" ht="3" customHeight="1" x14ac:dyDescent="0.3">
      <c r="E4" s="33"/>
      <c r="F4" s="33"/>
      <c r="G4" s="28"/>
    </row>
    <row r="5" spans="2:11" ht="24.95" customHeight="1" x14ac:dyDescent="0.3">
      <c r="E5" s="52" t="s">
        <v>38</v>
      </c>
      <c r="F5" s="52" t="s">
        <v>36</v>
      </c>
      <c r="G5" s="37">
        <f>IFERROR(표1[[#Totals],[금액]]/$G$3,0)</f>
        <v>0.51035502958579881</v>
      </c>
    </row>
    <row r="6" spans="2:11" ht="24.95" customHeight="1" x14ac:dyDescent="0.3">
      <c r="B6" s="38" t="s">
        <v>42</v>
      </c>
      <c r="C6" s="38"/>
    </row>
    <row r="7" spans="2:11" ht="24.95" customHeight="1" x14ac:dyDescent="0.3">
      <c r="B7" s="18" t="s">
        <v>21</v>
      </c>
      <c r="C7" s="18" t="s">
        <v>41</v>
      </c>
      <c r="D7" s="19" t="s">
        <v>22</v>
      </c>
      <c r="E7" s="20" t="s">
        <v>23</v>
      </c>
      <c r="F7" s="20" t="s">
        <v>24</v>
      </c>
      <c r="G7" s="20" t="s">
        <v>25</v>
      </c>
      <c r="H7" s="39"/>
      <c r="I7" s="39"/>
      <c r="J7" s="39"/>
      <c r="K7" s="39"/>
    </row>
    <row r="8" spans="2:11" ht="24.95" customHeight="1" x14ac:dyDescent="0.3">
      <c r="B8" s="23">
        <v>45383</v>
      </c>
      <c r="C8" s="21" t="s">
        <v>26</v>
      </c>
      <c r="D8" s="21" t="s">
        <v>27</v>
      </c>
      <c r="E8" s="30">
        <v>200000</v>
      </c>
      <c r="F8" s="27">
        <v>4</v>
      </c>
      <c r="G8" s="31">
        <f>표1[[#This Row],[단가]]*표1[[#This Row],[수량]]</f>
        <v>800000</v>
      </c>
    </row>
    <row r="9" spans="2:11" ht="24.95" customHeight="1" x14ac:dyDescent="0.3">
      <c r="B9" s="23">
        <v>45383</v>
      </c>
      <c r="C9" s="21" t="s">
        <v>26</v>
      </c>
      <c r="D9" s="25" t="s">
        <v>28</v>
      </c>
      <c r="E9" s="30">
        <v>150000</v>
      </c>
      <c r="F9" s="27">
        <v>3</v>
      </c>
      <c r="G9" s="31">
        <f>표1[[#This Row],[단가]]*표1[[#This Row],[수량]]</f>
        <v>450000</v>
      </c>
    </row>
    <row r="10" spans="2:11" ht="24.95" customHeight="1" x14ac:dyDescent="0.3">
      <c r="B10" s="24">
        <v>45437</v>
      </c>
      <c r="C10" s="22" t="s">
        <v>29</v>
      </c>
      <c r="D10" s="21" t="s">
        <v>30</v>
      </c>
      <c r="E10" s="30">
        <v>5000</v>
      </c>
      <c r="F10" s="27">
        <v>6</v>
      </c>
      <c r="G10" s="31">
        <f>표1[[#This Row],[단가]]*표1[[#This Row],[수량]]</f>
        <v>30000</v>
      </c>
    </row>
    <row r="11" spans="2:11" ht="24.95" customHeight="1" x14ac:dyDescent="0.3">
      <c r="B11" s="24">
        <v>45437</v>
      </c>
      <c r="C11" s="21" t="s">
        <v>31</v>
      </c>
      <c r="D11" s="21" t="s">
        <v>32</v>
      </c>
      <c r="E11" s="30">
        <v>200000</v>
      </c>
      <c r="F11" s="27">
        <v>2</v>
      </c>
      <c r="G11" s="31">
        <f>표1[[#This Row],[단가]]*표1[[#This Row],[수량]]</f>
        <v>400000</v>
      </c>
    </row>
    <row r="12" spans="2:11" ht="24.95" customHeight="1" x14ac:dyDescent="0.3">
      <c r="B12" s="24">
        <v>45438</v>
      </c>
      <c r="C12" s="25" t="s">
        <v>34</v>
      </c>
      <c r="D12" s="25" t="s">
        <v>33</v>
      </c>
      <c r="E12" s="30">
        <v>3000</v>
      </c>
      <c r="F12" s="27">
        <v>15</v>
      </c>
      <c r="G12" s="31">
        <f>표1[[#This Row],[단가]]*표1[[#This Row],[수량]]</f>
        <v>45000</v>
      </c>
    </row>
    <row r="13" spans="2:11" ht="24.95" customHeight="1" x14ac:dyDescent="0.3">
      <c r="B13" s="24"/>
      <c r="C13" s="25"/>
      <c r="D13" s="25"/>
      <c r="E13" s="30"/>
      <c r="F13" s="27"/>
      <c r="G13" s="31">
        <f>표1[[#This Row],[단가]]*표1[[#This Row],[수량]]</f>
        <v>0</v>
      </c>
    </row>
    <row r="14" spans="2:11" ht="24.95" customHeight="1" x14ac:dyDescent="0.3">
      <c r="B14" s="24"/>
      <c r="C14" s="25"/>
      <c r="D14" s="25"/>
      <c r="E14" s="30"/>
      <c r="F14" s="27"/>
      <c r="G14" s="31">
        <f>표1[[#This Row],[단가]]*표1[[#This Row],[수량]]</f>
        <v>0</v>
      </c>
    </row>
    <row r="15" spans="2:11" ht="24.95" customHeight="1" x14ac:dyDescent="0.3">
      <c r="B15" s="24"/>
      <c r="C15" s="25"/>
      <c r="D15" s="25"/>
      <c r="E15" s="30"/>
      <c r="F15" s="27"/>
      <c r="G15" s="31">
        <f>표1[[#This Row],[단가]]*표1[[#This Row],[수량]]</f>
        <v>0</v>
      </c>
    </row>
    <row r="16" spans="2:11" ht="24.95" customHeight="1" x14ac:dyDescent="0.3">
      <c r="B16" s="24"/>
      <c r="C16" s="25"/>
      <c r="D16" s="25"/>
      <c r="E16" s="30"/>
      <c r="F16" s="27"/>
      <c r="G16" s="31">
        <f>표1[[#This Row],[단가]]*표1[[#This Row],[수량]]</f>
        <v>0</v>
      </c>
    </row>
    <row r="17" spans="2:7" ht="24.95" customHeight="1" x14ac:dyDescent="0.3">
      <c r="B17" s="24"/>
      <c r="C17" s="25"/>
      <c r="D17" s="25"/>
      <c r="E17" s="30"/>
      <c r="F17" s="27"/>
      <c r="G17" s="31">
        <f>표1[[#This Row],[단가]]*표1[[#This Row],[수량]]</f>
        <v>0</v>
      </c>
    </row>
    <row r="18" spans="2:7" ht="24.95" customHeight="1" x14ac:dyDescent="0.3">
      <c r="B18" s="24"/>
      <c r="C18" s="25"/>
      <c r="D18" s="25"/>
      <c r="E18" s="30"/>
      <c r="F18" s="27"/>
      <c r="G18" s="31">
        <f>표1[[#This Row],[단가]]*표1[[#This Row],[수량]]</f>
        <v>0</v>
      </c>
    </row>
    <row r="19" spans="2:7" ht="24.95" customHeight="1" x14ac:dyDescent="0.3">
      <c r="B19" s="24"/>
      <c r="C19" s="25"/>
      <c r="D19" s="25"/>
      <c r="E19" s="30"/>
      <c r="F19" s="27"/>
      <c r="G19" s="31">
        <f>표1[[#This Row],[단가]]*표1[[#This Row],[수량]]</f>
        <v>0</v>
      </c>
    </row>
    <row r="20" spans="2:7" ht="24.95" customHeight="1" x14ac:dyDescent="0.3">
      <c r="B20" s="24"/>
      <c r="C20" s="25"/>
      <c r="D20" s="25"/>
      <c r="E20" s="30"/>
      <c r="F20" s="27"/>
      <c r="G20" s="31">
        <f>표1[[#This Row],[단가]]*표1[[#This Row],[수량]]</f>
        <v>0</v>
      </c>
    </row>
    <row r="21" spans="2:7" ht="24.95" customHeight="1" x14ac:dyDescent="0.3">
      <c r="B21" s="24"/>
      <c r="C21" s="25"/>
      <c r="D21" s="25"/>
      <c r="E21" s="30"/>
      <c r="F21" s="27"/>
      <c r="G21" s="31">
        <f>표1[[#This Row],[단가]]*표1[[#This Row],[수량]]</f>
        <v>0</v>
      </c>
    </row>
    <row r="22" spans="2:7" ht="24.95" customHeight="1" x14ac:dyDescent="0.3">
      <c r="B22" s="24"/>
      <c r="C22" s="25"/>
      <c r="D22" s="25"/>
      <c r="E22" s="30"/>
      <c r="F22" s="27"/>
      <c r="G22" s="31">
        <f>표1[[#This Row],[단가]]*표1[[#This Row],[수량]]</f>
        <v>0</v>
      </c>
    </row>
    <row r="23" spans="2:7" ht="24.95" customHeight="1" x14ac:dyDescent="0.3">
      <c r="B23" s="24"/>
      <c r="C23" s="25"/>
      <c r="D23" s="25"/>
      <c r="E23" s="30"/>
      <c r="F23" s="27"/>
      <c r="G23" s="31">
        <f>표1[[#This Row],[단가]]*표1[[#This Row],[수량]]</f>
        <v>0</v>
      </c>
    </row>
    <row r="24" spans="2:7" ht="24.95" customHeight="1" x14ac:dyDescent="0.3">
      <c r="B24" s="24"/>
      <c r="C24" s="25"/>
      <c r="D24" s="25"/>
      <c r="E24" s="30"/>
      <c r="F24" s="27"/>
      <c r="G24" s="31">
        <f>표1[[#This Row],[단가]]*표1[[#This Row],[수량]]</f>
        <v>0</v>
      </c>
    </row>
    <row r="25" spans="2:7" ht="24.95" customHeight="1" x14ac:dyDescent="0.3">
      <c r="B25" s="24"/>
      <c r="C25" s="25"/>
      <c r="D25" s="25"/>
      <c r="E25" s="30"/>
      <c r="F25" s="27"/>
      <c r="G25" s="31">
        <f>표1[[#This Row],[단가]]*표1[[#This Row],[수량]]</f>
        <v>0</v>
      </c>
    </row>
    <row r="26" spans="2:7" ht="24.95" customHeight="1" x14ac:dyDescent="0.3">
      <c r="B26" s="24"/>
      <c r="C26" s="25"/>
      <c r="D26" s="25"/>
      <c r="E26" s="30"/>
      <c r="F26" s="27"/>
      <c r="G26" s="31">
        <f>표1[[#This Row],[단가]]*표1[[#This Row],[수량]]</f>
        <v>0</v>
      </c>
    </row>
    <row r="27" spans="2:7" ht="24.95" customHeight="1" x14ac:dyDescent="0.3">
      <c r="B27" s="24"/>
      <c r="C27" s="25"/>
      <c r="D27" s="25"/>
      <c r="E27" s="30"/>
      <c r="F27" s="27"/>
      <c r="G27" s="31">
        <f>표1[[#This Row],[단가]]*표1[[#This Row],[수량]]</f>
        <v>0</v>
      </c>
    </row>
    <row r="28" spans="2:7" ht="24.95" customHeight="1" x14ac:dyDescent="0.3">
      <c r="B28" s="24"/>
      <c r="C28" s="25"/>
      <c r="D28" s="25"/>
      <c r="E28" s="30"/>
      <c r="F28" s="27"/>
      <c r="G28" s="31">
        <f>표1[[#This Row],[단가]]*표1[[#This Row],[수량]]</f>
        <v>0</v>
      </c>
    </row>
    <row r="29" spans="2:7" ht="24.95" customHeight="1" x14ac:dyDescent="0.3">
      <c r="B29" s="24"/>
      <c r="C29" s="25"/>
      <c r="D29" s="25"/>
      <c r="E29" s="30"/>
      <c r="F29" s="27"/>
      <c r="G29" s="31">
        <f>표1[[#This Row],[단가]]*표1[[#This Row],[수량]]</f>
        <v>0</v>
      </c>
    </row>
    <row r="30" spans="2:7" ht="24.95" customHeight="1" x14ac:dyDescent="0.3">
      <c r="C30" s="26"/>
      <c r="D30" s="26"/>
      <c r="E30" s="27"/>
      <c r="F30" s="29" t="s">
        <v>37</v>
      </c>
      <c r="G30" s="32">
        <f>SUBTOTAL(109,표1[금액])</f>
        <v>1725000</v>
      </c>
    </row>
  </sheetData>
  <mergeCells count="5">
    <mergeCell ref="E3:F3"/>
    <mergeCell ref="E5:F5"/>
    <mergeCell ref="B2:D2"/>
    <mergeCell ref="B6:C6"/>
    <mergeCell ref="H7:K7"/>
  </mergeCells>
  <phoneticPr fontId="1" type="noConversion"/>
  <conditionalFormatting sqref="G5">
    <cfRule type="dataBar" priority="2">
      <dataBar>
        <cfvo type="num" val="0"/>
        <cfvo type="num" val="1"/>
        <color theme="6" tint="0.39997558519241921"/>
      </dataBar>
      <extLst>
        <ext xmlns:x14="http://schemas.microsoft.com/office/spreadsheetml/2009/9/main" uri="{B025F937-C7B1-47D3-B67F-A62EFF666E3E}">
          <x14:id>{7F3AB91C-B24D-4F90-8DA7-4266264877AA}</x14:id>
        </ext>
      </extLst>
    </cfRule>
    <cfRule type="colorScale" priority="1">
      <colorScale>
        <cfvo type="min"/>
        <cfvo type="max"/>
        <color theme="7" tint="0.39997558519241921"/>
        <color theme="0" tint="-4.9989318521683403E-2"/>
      </colorScale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86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3AB91C-B24D-4F90-8DA7-4266264877A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여행일정 계획표</vt:lpstr>
      <vt:lpstr>여행 예산</vt:lpstr>
      <vt:lpstr>'여행 예산'!Print_Area</vt:lpstr>
      <vt:lpstr>'여행일정 계획표'!Print_Area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여행일정 계획표</dc:title>
  <dc:subject>여행일정 계획표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2023-06-01T06:14:35Z</cp:lastPrinted>
  <dcterms:created xsi:type="dcterms:W3CDTF">2023-04-28T13:24:40Z</dcterms:created>
  <dcterms:modified xsi:type="dcterms:W3CDTF">2023-06-02T00:52:59Z</dcterms:modified>
  <cp:category>www.yesform.com</cp:category>
</cp:coreProperties>
</file>