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Q:\서식팀\[디자인서식]\디자인서식 13차\컨펌요청\디자인서식 225차(230503, 6건)_이승연\"/>
    </mc:Choice>
  </mc:AlternateContent>
  <xr:revisionPtr revIDLastSave="0" documentId="13_ncr:1_{0275160E-C10B-4B9C-8874-D0A148703ED7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월별매출 실적보고서" sheetId="4" r:id="rId1"/>
  </sheets>
  <definedNames>
    <definedName name="_xlnm.Print_Area" localSheetId="0">'월별매출 실적보고서'!$B$2:$P$58</definedName>
    <definedName name="예스폼" localSheetId="0">'월별매출 실적보고서'!$A$1</definedName>
    <definedName name="예스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5" i="4" l="1"/>
  <c r="N25" i="4"/>
  <c r="M25" i="4"/>
  <c r="L25" i="4"/>
  <c r="K25" i="4"/>
  <c r="J25" i="4"/>
  <c r="I25" i="4"/>
  <c r="H25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O10" i="4"/>
  <c r="N10" i="4"/>
  <c r="M10" i="4"/>
  <c r="L10" i="4"/>
  <c r="K10" i="4"/>
  <c r="J10" i="4"/>
  <c r="I10" i="4"/>
  <c r="H10" i="4"/>
  <c r="G10" i="4"/>
  <c r="F10" i="4"/>
  <c r="E10" i="4"/>
  <c r="D10" i="4"/>
  <c r="F23" i="4"/>
  <c r="G23" i="4"/>
  <c r="H23" i="4"/>
  <c r="I23" i="4"/>
  <c r="J23" i="4"/>
  <c r="K23" i="4"/>
  <c r="L23" i="4"/>
  <c r="M23" i="4"/>
  <c r="N23" i="4"/>
  <c r="O23" i="4"/>
  <c r="F24" i="4"/>
  <c r="F25" i="4" s="1"/>
  <c r="G24" i="4"/>
  <c r="H24" i="4"/>
  <c r="I24" i="4"/>
  <c r="J24" i="4"/>
  <c r="K24" i="4"/>
  <c r="L24" i="4"/>
  <c r="M24" i="4"/>
  <c r="N24" i="4"/>
  <c r="O24" i="4"/>
  <c r="E24" i="4"/>
  <c r="E25" i="4" s="1"/>
  <c r="E23" i="4"/>
  <c r="D24" i="4"/>
  <c r="D25" i="4" s="1"/>
  <c r="D23" i="4"/>
  <c r="P20" i="4"/>
  <c r="P21" i="4"/>
  <c r="P18" i="4"/>
  <c r="P17" i="4"/>
  <c r="P15" i="4"/>
  <c r="P14" i="4"/>
  <c r="P12" i="4"/>
  <c r="P11" i="4"/>
  <c r="P9" i="4"/>
  <c r="P8" i="4"/>
  <c r="P10" i="4" l="1"/>
  <c r="G25" i="4"/>
  <c r="P24" i="4"/>
  <c r="P23" i="4"/>
  <c r="P25" i="4" l="1"/>
</calcChain>
</file>

<file path=xl/sharedStrings.xml><?xml version="1.0" encoding="utf-8"?>
<sst xmlns="http://schemas.openxmlformats.org/spreadsheetml/2006/main" count="43" uniqueCount="31">
  <si>
    <t>달성률</t>
    <phoneticPr fontId="3" type="noConversion"/>
  </si>
  <si>
    <t>합계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</si>
  <si>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</si>
  <si>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</si>
  <si>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</si>
  <si>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</si>
  <si>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</si>
  <si>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</si>
  <si>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</si>
  <si>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</si>
  <si>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</si>
  <si>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</si>
  <si>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2월</t>
    <phoneticPr fontId="3" type="noConversion"/>
  </si>
  <si>
    <t>1월</t>
    <phoneticPr fontId="3" type="noConversion"/>
  </si>
  <si>
    <t>합 계</t>
    <phoneticPr fontId="3" type="noConversion"/>
  </si>
  <si>
    <t>월별 매출 계획 및 실적</t>
    <phoneticPr fontId="3" type="noConversion"/>
  </si>
  <si>
    <t>품명</t>
    <phoneticPr fontId="3" type="noConversion"/>
  </si>
  <si>
    <t>y</t>
    <phoneticPr fontId="3" type="noConversion"/>
  </si>
  <si>
    <t>구  분</t>
    <phoneticPr fontId="3" type="noConversion"/>
  </si>
  <si>
    <t>달성률</t>
    <phoneticPr fontId="3" type="noConversion"/>
  </si>
  <si>
    <t>담 당</t>
    <phoneticPr fontId="1" type="noConversion"/>
  </si>
  <si>
    <t>노트북 12인치</t>
    <phoneticPr fontId="1" type="noConversion"/>
  </si>
  <si>
    <t>노트북 13인치</t>
    <phoneticPr fontId="1" type="noConversion"/>
  </si>
  <si>
    <t>노트북 15인치</t>
    <phoneticPr fontId="1" type="noConversion"/>
  </si>
  <si>
    <t>패드 5인치</t>
    <phoneticPr fontId="1" type="noConversion"/>
  </si>
  <si>
    <t>패드 8인치</t>
    <phoneticPr fontId="1" type="noConversion"/>
  </si>
  <si>
    <t>계획</t>
  </si>
  <si>
    <t>계획</t>
    <phoneticPr fontId="3" type="noConversion"/>
  </si>
  <si>
    <t>실적</t>
  </si>
  <si>
    <t>실적</t>
    <phoneticPr fontId="3" type="noConversion"/>
  </si>
  <si>
    <t>제품 월별매출 실적보고서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</si>
</sst>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sz val="9"/>
      <color theme="7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9"/>
      <color theme="1" tint="0.499984740745262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9"/>
      <color theme="7"/>
      <name val="맑은 고딕"/>
      <family val="3"/>
      <charset val="129"/>
      <scheme val="minor"/>
    </font>
    <font>
      <sz val="9"/>
      <color theme="7" tint="0.39997558519241921"/>
      <name val="맑은 고딕"/>
      <family val="3"/>
      <charset val="129"/>
      <scheme val="minor"/>
    </font>
    <font>
      <b/>
      <sz val="9"/>
      <color theme="7" tint="0.3999755851924192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theme="7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 style="hair">
        <color theme="0" tint="-0.14996795556505021"/>
      </left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/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hair">
        <color theme="0" tint="-0.14996795556505021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/>
      <diagonal/>
    </border>
    <border>
      <left/>
      <right/>
      <top style="hair">
        <color theme="0" tint="-0.34998626667073579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34998626667073579"/>
      </top>
      <bottom style="hair">
        <color theme="0" tint="-0.14996795556505021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34998626667073579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thin">
        <color theme="0" tint="-0.14996795556505021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thin">
        <color theme="0" tint="-0.14996795556505021"/>
      </top>
      <bottom style="hair">
        <color theme="0" tint="-0.14993743705557422"/>
      </bottom>
      <diagonal/>
    </border>
    <border>
      <left style="hair">
        <color theme="0" tint="-0.14996795556505021"/>
      </left>
      <right/>
      <top style="thin">
        <color theme="0" tint="-0.14996795556505021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3743705557422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thin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3743705557422"/>
      </top>
      <bottom/>
      <diagonal/>
    </border>
    <border>
      <left style="hair">
        <color theme="0" tint="-0.14996795556505021"/>
      </left>
      <right/>
      <top style="hair">
        <color theme="0" tint="-0.14993743705557422"/>
      </top>
      <bottom/>
      <diagonal/>
    </border>
    <border>
      <left/>
      <right style="hair">
        <color theme="0" tint="-0.14996795556505021"/>
      </right>
      <top/>
      <bottom style="thin">
        <color theme="0" tint="-0.14996795556505021"/>
      </bottom>
      <diagonal/>
    </border>
    <border>
      <left style="hair">
        <color theme="0" tint="-0.14996795556505021"/>
      </left>
      <right/>
      <top/>
      <bottom style="thin">
        <color theme="0" tint="-0.14996795556505021"/>
      </bottom>
      <diagonal/>
    </border>
    <border>
      <left style="hair">
        <color theme="0" tint="-0.34998626667073579"/>
      </left>
      <right/>
      <top/>
      <bottom style="hair">
        <color theme="0" tint="-0.14996795556505021"/>
      </bottom>
      <diagonal/>
    </border>
    <border>
      <left style="hair">
        <color theme="0" tint="-0.34998626667073579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34998626667073579"/>
      </left>
      <right/>
      <top style="hair">
        <color theme="0" tint="-0.14996795556505021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hair">
        <color theme="0" tint="-0.14996795556505021"/>
      </top>
      <bottom style="thin">
        <color theme="0" tint="-0.34998626667073579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thin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14996795556505021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hair">
        <color theme="0" tint="-0.14996795556505021"/>
      </bottom>
      <diagonal/>
    </border>
    <border>
      <left style="hair">
        <color theme="0" tint="-0.34998626667073579"/>
      </left>
      <right/>
      <top style="thin">
        <color theme="0" tint="-0.34998626667073579"/>
      </top>
      <bottom style="hair">
        <color theme="0" tint="-0.1499679555650502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8" fillId="0" borderId="15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176" fontId="13" fillId="0" borderId="6" xfId="1" applyNumberFormat="1" applyFont="1" applyFill="1" applyBorder="1" applyAlignment="1">
      <alignment vertical="center" shrinkToFit="1"/>
    </xf>
    <xf numFmtId="176" fontId="13" fillId="0" borderId="4" xfId="1" applyNumberFormat="1" applyFont="1" applyFill="1" applyBorder="1" applyAlignment="1">
      <alignment vertical="center" shrinkToFit="1"/>
    </xf>
    <xf numFmtId="176" fontId="13" fillId="0" borderId="7" xfId="1" applyNumberFormat="1" applyFont="1" applyFill="1" applyBorder="1" applyAlignment="1">
      <alignment vertical="center" shrinkToFit="1"/>
    </xf>
    <xf numFmtId="176" fontId="13" fillId="0" borderId="5" xfId="1" applyNumberFormat="1" applyFont="1" applyFill="1" applyBorder="1" applyAlignment="1">
      <alignment vertical="center" shrinkToFit="1"/>
    </xf>
    <xf numFmtId="176" fontId="13" fillId="0" borderId="13" xfId="1" applyNumberFormat="1" applyFont="1" applyFill="1" applyBorder="1" applyAlignment="1">
      <alignment vertical="center" shrinkToFit="1"/>
    </xf>
    <xf numFmtId="176" fontId="13" fillId="0" borderId="14" xfId="1" applyNumberFormat="1" applyFont="1" applyFill="1" applyBorder="1" applyAlignment="1">
      <alignment vertical="center" shrinkToFit="1"/>
    </xf>
    <xf numFmtId="176" fontId="14" fillId="0" borderId="7" xfId="1" applyNumberFormat="1" applyFont="1" applyFill="1" applyBorder="1" applyAlignment="1">
      <alignment vertical="center" shrinkToFit="1"/>
    </xf>
    <xf numFmtId="9" fontId="16" fillId="0" borderId="0" xfId="4" applyFont="1">
      <alignment vertical="center"/>
    </xf>
    <xf numFmtId="9" fontId="17" fillId="0" borderId="26" xfId="1" applyNumberFormat="1" applyFont="1" applyFill="1" applyBorder="1" applyAlignment="1">
      <alignment vertical="center" shrinkToFit="1"/>
    </xf>
    <xf numFmtId="176" fontId="11" fillId="0" borderId="24" xfId="1" applyNumberFormat="1" applyFont="1" applyFill="1" applyBorder="1" applyAlignment="1">
      <alignment vertical="center" shrinkToFit="1"/>
    </xf>
    <xf numFmtId="176" fontId="11" fillId="0" borderId="25" xfId="1" applyNumberFormat="1" applyFont="1" applyFill="1" applyBorder="1" applyAlignment="1">
      <alignment vertical="center" shrinkToFit="1"/>
    </xf>
    <xf numFmtId="176" fontId="11" fillId="0" borderId="27" xfId="1" applyNumberFormat="1" applyFont="1" applyFill="1" applyBorder="1" applyAlignment="1">
      <alignment vertical="center" shrinkToFit="1"/>
    </xf>
    <xf numFmtId="0" fontId="11" fillId="2" borderId="1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10" xfId="1" applyFont="1" applyFill="1" applyBorder="1" applyAlignment="1">
      <alignment horizontal="center" vertical="center"/>
    </xf>
    <xf numFmtId="0" fontId="12" fillId="3" borderId="12" xfId="1" applyFont="1" applyFill="1" applyBorder="1" applyAlignment="1">
      <alignment horizontal="center" vertical="center"/>
    </xf>
    <xf numFmtId="0" fontId="11" fillId="3" borderId="28" xfId="1" applyFont="1" applyFill="1" applyBorder="1" applyAlignment="1">
      <alignment horizontal="center" vertical="center"/>
    </xf>
    <xf numFmtId="0" fontId="11" fillId="2" borderId="30" xfId="1" applyFont="1" applyFill="1" applyBorder="1" applyAlignment="1">
      <alignment horizontal="center" vertical="center"/>
    </xf>
    <xf numFmtId="0" fontId="11" fillId="2" borderId="34" xfId="1" applyFont="1" applyFill="1" applyBorder="1" applyAlignment="1">
      <alignment horizontal="center" vertical="center"/>
    </xf>
    <xf numFmtId="176" fontId="14" fillId="0" borderId="35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9" fontId="15" fillId="0" borderId="29" xfId="4" applyFont="1" applyBorder="1">
      <alignment vertical="center"/>
    </xf>
    <xf numFmtId="9" fontId="10" fillId="0" borderId="31" xfId="1" applyNumberFormat="1" applyFont="1" applyFill="1" applyBorder="1" applyAlignment="1">
      <alignment vertical="center" shrinkToFit="1"/>
    </xf>
    <xf numFmtId="9" fontId="19" fillId="0" borderId="32" xfId="1" applyNumberFormat="1" applyFont="1" applyFill="1" applyBorder="1" applyAlignment="1">
      <alignment vertical="center" shrinkToFit="1"/>
    </xf>
    <xf numFmtId="41" fontId="6" fillId="0" borderId="0" xfId="1" applyNumberFormat="1" applyFont="1" applyFill="1" applyBorder="1" applyAlignment="1">
      <alignment horizontal="center" vertical="center"/>
    </xf>
    <xf numFmtId="41" fontId="6" fillId="0" borderId="9" xfId="1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center" vertical="center"/>
    </xf>
    <xf numFmtId="0" fontId="11" fillId="6" borderId="33" xfId="1" applyFont="1" applyFill="1" applyBorder="1" applyAlignment="1">
      <alignment horizontal="center" vertical="center"/>
    </xf>
    <xf numFmtId="0" fontId="11" fillId="6" borderId="0" xfId="1" applyFont="1" applyFill="1" applyBorder="1" applyAlignment="1">
      <alignment horizontal="center" vertical="center"/>
    </xf>
    <xf numFmtId="0" fontId="11" fillId="6" borderId="29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</cellXfs>
  <cellStyles count="5">
    <cellStyle name="백분율" xfId="4" builtinId="5"/>
    <cellStyle name="백분율 2" xfId="3" xr:uid="{00000000-0005-0000-0000-000001000000}"/>
    <cellStyle name="쉼표 [0] 2" xfId="2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colors>
    <mruColors>
      <color rgb="FFAAE4E4"/>
      <color rgb="FFDCF3F4"/>
      <color rgb="FF5ECAE4"/>
      <color rgb="FFF7F39B"/>
      <color rgb="FFFCF7D4"/>
      <color rgb="FFF5D54D"/>
      <color rgb="FFFEBDB0"/>
      <color rgb="FFFEE0DA"/>
      <color rgb="FFFEF6F4"/>
      <color rgb="FFEB72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34492563429573"/>
          <c:y val="0.20817184310294545"/>
          <c:w val="0.79853237095363072"/>
          <c:h val="0.527724190726159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'월별매출 실적보고서'!$B$8:$C$8</c:f>
              <c:strCache>
                <c:ptCount val="2"/>
                <c:pt idx="0">
                  <c:v> 노트북 12인치 </c:v>
                </c:pt>
                <c:pt idx="1">
                  <c:v>계획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실적보고서'!$D$8:$O$8</c:f>
              <c:numCache>
                <c:formatCode>#,##0_ ;[Red]\-#,##0\ </c:formatCode>
                <c:ptCount val="12"/>
                <c:pt idx="0">
                  <c:v>100</c:v>
                </c:pt>
                <c:pt idx="1">
                  <c:v>140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E7-4963-83ED-248CF3DFDF1F}"/>
            </c:ext>
          </c:extLst>
        </c:ser>
        <c:ser>
          <c:idx val="1"/>
          <c:order val="1"/>
          <c:tx>
            <c:strRef>
              <c:f>'월별매출 실적보고서'!$B$9:$C$9</c:f>
              <c:strCache>
                <c:ptCount val="2"/>
                <c:pt idx="0">
                  <c:v> 노트북 12인치 </c:v>
                </c:pt>
                <c:pt idx="1">
                  <c:v>실적</c:v>
                </c:pt>
              </c:strCache>
            </c:strRef>
          </c:tx>
          <c:spPr>
            <a:solidFill>
              <a:schemeClr val="accent1">
                <a:lumMod val="9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실적보고서'!$D$9:$O$9</c:f>
              <c:numCache>
                <c:formatCode>#,##0_ ;[Red]\-#,##0\ </c:formatCode>
                <c:ptCount val="12"/>
                <c:pt idx="0">
                  <c:v>80</c:v>
                </c:pt>
                <c:pt idx="1">
                  <c:v>70</c:v>
                </c:pt>
                <c:pt idx="2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754320"/>
        <c:axId val="679757232"/>
      </c:barChart>
      <c:lineChart>
        <c:grouping val="stacked"/>
        <c:varyColors val="0"/>
        <c:ser>
          <c:idx val="2"/>
          <c:order val="2"/>
          <c:tx>
            <c:strRef>
              <c:f>'월별매출 실적보고서'!$B$10:$C$10</c:f>
              <c:strCache>
                <c:ptCount val="2"/>
                <c:pt idx="0">
                  <c:v> 노트북 12인치 </c:v>
                </c:pt>
                <c:pt idx="1">
                  <c:v>달성률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x"/>
            <c:size val="6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noFill/>
              </a:ln>
              <a:effectLst/>
            </c:spPr>
          </c:marker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실적보고서'!$D$10:$O$10</c:f>
              <c:numCache>
                <c:formatCode>0%</c:formatCode>
                <c:ptCount val="12"/>
                <c:pt idx="0">
                  <c:v>0.8</c:v>
                </c:pt>
                <c:pt idx="1">
                  <c:v>0.5</c:v>
                </c:pt>
                <c:pt idx="2">
                  <c:v>0.7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748496"/>
        <c:axId val="679760560"/>
      </c:lineChart>
      <c:catAx>
        <c:axId val="6797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7232"/>
        <c:crosses val="autoZero"/>
        <c:auto val="1"/>
        <c:lblAlgn val="ctr"/>
        <c:lblOffset val="100"/>
        <c:noMultiLvlLbl val="0"/>
      </c:catAx>
      <c:valAx>
        <c:axId val="67975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ysDot"/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4320"/>
        <c:crosses val="autoZero"/>
        <c:crossBetween val="between"/>
      </c:valAx>
      <c:valAx>
        <c:axId val="679760560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48496"/>
        <c:crosses val="max"/>
        <c:crossBetween val="between"/>
        <c:majorUnit val="0.2"/>
      </c:valAx>
      <c:catAx>
        <c:axId val="67974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760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"/>
          <c:y val="4.6712962962962963E-2"/>
          <c:w val="0.99165370441414102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0434492563429573"/>
          <c:y val="0.20817184310294545"/>
          <c:w val="0.79853237095363072"/>
          <c:h val="0.527724190726159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'월별매출 실적보고서'!$B$11:$C$11</c:f>
              <c:strCache>
                <c:ptCount val="2"/>
                <c:pt idx="0">
                  <c:v> 노트북 13인치 </c:v>
                </c:pt>
                <c:pt idx="1">
                  <c:v>계획</c:v>
                </c:pt>
              </c:strCache>
            </c:strRef>
          </c:tx>
          <c:spPr>
            <a:solidFill>
              <a:srgbClr val="70AD47">
                <a:lumMod val="20000"/>
                <a:lumOff val="80000"/>
              </a:srgbClr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실적보고서'!$D$11:$O$11</c:f>
              <c:numCache>
                <c:formatCode>#,##0_ ;[Red]\-#,##0\ </c:formatCode>
                <c:ptCount val="12"/>
                <c:pt idx="0">
                  <c:v>130</c:v>
                </c:pt>
                <c:pt idx="1">
                  <c:v>450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E7-4963-83ED-248CF3DFDF1F}"/>
            </c:ext>
          </c:extLst>
        </c:ser>
        <c:ser>
          <c:idx val="1"/>
          <c:order val="1"/>
          <c:tx>
            <c:strRef>
              <c:f>'월별매출 실적보고서'!$B$12:$C$12</c:f>
              <c:strCache>
                <c:ptCount val="2"/>
                <c:pt idx="0">
                  <c:v> 노트북 13인치 </c:v>
                </c:pt>
                <c:pt idx="1">
                  <c:v>실적</c:v>
                </c:pt>
              </c:strCache>
            </c:strRef>
          </c:tx>
          <c:spPr>
            <a:solidFill>
              <a:srgbClr val="70AD47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실적보고서'!$D$12:$O$12</c:f>
              <c:numCache>
                <c:formatCode>#,##0_ ;[Red]\-#,##0\ </c:formatCode>
                <c:ptCount val="12"/>
                <c:pt idx="0">
                  <c:v>80</c:v>
                </c:pt>
                <c:pt idx="1">
                  <c:v>350</c:v>
                </c:pt>
                <c:pt idx="2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754320"/>
        <c:axId val="679757232"/>
      </c:barChart>
      <c:lineChart>
        <c:grouping val="stacked"/>
        <c:varyColors val="0"/>
        <c:ser>
          <c:idx val="2"/>
          <c:order val="2"/>
          <c:tx>
            <c:strRef>
              <c:f>'월별매출 실적보고서'!$B$13:$C$13</c:f>
              <c:strCache>
                <c:ptCount val="2"/>
                <c:pt idx="0">
                  <c:v> 노트북 13인치 </c:v>
                </c:pt>
                <c:pt idx="1">
                  <c:v>달성률</c:v>
                </c:pt>
              </c:strCache>
            </c:strRef>
          </c:tx>
          <c:spPr>
            <a:ln w="28575" cap="rnd">
              <a:solidFill>
                <a:srgbClr val="70AD47"/>
              </a:solidFill>
              <a:round/>
            </a:ln>
            <a:effectLst/>
          </c:spPr>
          <c:marker>
            <c:symbol val="x"/>
            <c:size val="6"/>
            <c:spPr>
              <a:solidFill>
                <a:srgbClr val="70AD47"/>
              </a:solidFill>
              <a:ln w="9525">
                <a:noFill/>
              </a:ln>
              <a:effectLst/>
            </c:spPr>
          </c:marker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실적보고서'!$D$13:$O$13</c:f>
              <c:numCache>
                <c:formatCode>0%</c:formatCode>
                <c:ptCount val="12"/>
                <c:pt idx="0">
                  <c:v>0.61538461538461542</c:v>
                </c:pt>
                <c:pt idx="1">
                  <c:v>0.77777777777777779</c:v>
                </c:pt>
                <c:pt idx="2">
                  <c:v>0.5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748496"/>
        <c:axId val="679760560"/>
      </c:lineChart>
      <c:catAx>
        <c:axId val="6797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7232"/>
        <c:crosses val="autoZero"/>
        <c:auto val="1"/>
        <c:lblAlgn val="ctr"/>
        <c:lblOffset val="100"/>
        <c:noMultiLvlLbl val="0"/>
      </c:catAx>
      <c:valAx>
        <c:axId val="67975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ysDot"/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4320"/>
        <c:crosses val="autoZero"/>
        <c:crossBetween val="between"/>
      </c:valAx>
      <c:valAx>
        <c:axId val="679760560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48496"/>
        <c:crosses val="max"/>
        <c:crossBetween val="between"/>
        <c:majorUnit val="0.2"/>
      </c:valAx>
      <c:catAx>
        <c:axId val="67974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760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4.0539281888883781E-3"/>
          <c:y val="4.6712962962962963E-2"/>
          <c:w val="0.98622386252503169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0434492563429573"/>
          <c:y val="0.20817184310294545"/>
          <c:w val="0.79853237095363072"/>
          <c:h val="0.527724190726159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'월별매출 실적보고서'!$B$14:$C$14</c:f>
              <c:strCache>
                <c:ptCount val="2"/>
                <c:pt idx="0">
                  <c:v> 노트북 15인치 </c:v>
                </c:pt>
                <c:pt idx="1">
                  <c:v>계획</c:v>
                </c:pt>
              </c:strCache>
            </c:strRef>
          </c:tx>
          <c:spPr>
            <a:solidFill>
              <a:srgbClr val="FCF7D4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실적보고서'!$D$14:$O$14</c:f>
              <c:numCache>
                <c:formatCode>#,##0_ ;[Red]\-#,##0\ </c:formatCode>
                <c:ptCount val="12"/>
                <c:pt idx="0">
                  <c:v>150</c:v>
                </c:pt>
                <c:pt idx="1">
                  <c:v>260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E7-4963-83ED-248CF3DFDF1F}"/>
            </c:ext>
          </c:extLst>
        </c:ser>
        <c:ser>
          <c:idx val="1"/>
          <c:order val="1"/>
          <c:tx>
            <c:strRef>
              <c:f>'월별매출 실적보고서'!$B$15:$C$15</c:f>
              <c:strCache>
                <c:ptCount val="2"/>
                <c:pt idx="0">
                  <c:v> 노트북 15인치 </c:v>
                </c:pt>
                <c:pt idx="1">
                  <c:v>실적</c:v>
                </c:pt>
              </c:strCache>
            </c:strRef>
          </c:tx>
          <c:spPr>
            <a:solidFill>
              <a:srgbClr val="F7F39B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실적보고서'!$D$15:$O$15</c:f>
              <c:numCache>
                <c:formatCode>#,##0_ ;[Red]\-#,##0\ </c:formatCode>
                <c:ptCount val="12"/>
                <c:pt idx="0">
                  <c:v>65</c:v>
                </c:pt>
                <c:pt idx="1">
                  <c:v>150</c:v>
                </c:pt>
                <c:pt idx="2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754320"/>
        <c:axId val="679757232"/>
      </c:barChart>
      <c:lineChart>
        <c:grouping val="stacked"/>
        <c:varyColors val="0"/>
        <c:ser>
          <c:idx val="2"/>
          <c:order val="2"/>
          <c:tx>
            <c:strRef>
              <c:f>'월별매출 실적보고서'!$B$16:$C$16</c:f>
              <c:strCache>
                <c:ptCount val="2"/>
                <c:pt idx="0">
                  <c:v> 노트북 15인치 </c:v>
                </c:pt>
                <c:pt idx="1">
                  <c:v>달성률</c:v>
                </c:pt>
              </c:strCache>
            </c:strRef>
          </c:tx>
          <c:spPr>
            <a:ln w="28575" cap="rnd">
              <a:solidFill>
                <a:srgbClr val="F5D54D"/>
              </a:solidFill>
              <a:round/>
            </a:ln>
            <a:effectLst/>
          </c:spPr>
          <c:marker>
            <c:symbol val="x"/>
            <c:size val="6"/>
            <c:spPr>
              <a:solidFill>
                <a:srgbClr val="F5D54D"/>
              </a:solidFill>
              <a:ln w="9525">
                <a:noFill/>
              </a:ln>
              <a:effectLst/>
            </c:spPr>
          </c:marker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실적보고서'!$D$16:$O$16</c:f>
              <c:numCache>
                <c:formatCode>0%</c:formatCode>
                <c:ptCount val="12"/>
                <c:pt idx="0">
                  <c:v>0.43333333333333335</c:v>
                </c:pt>
                <c:pt idx="1">
                  <c:v>0.57692307692307687</c:v>
                </c:pt>
                <c:pt idx="2">
                  <c:v>0.8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748496"/>
        <c:axId val="679760560"/>
      </c:lineChart>
      <c:catAx>
        <c:axId val="6797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7232"/>
        <c:crosses val="autoZero"/>
        <c:auto val="1"/>
        <c:lblAlgn val="ctr"/>
        <c:lblOffset val="100"/>
        <c:noMultiLvlLbl val="0"/>
      </c:catAx>
      <c:valAx>
        <c:axId val="67975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ysDot"/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4320"/>
        <c:crosses val="autoZero"/>
        <c:crossBetween val="between"/>
      </c:valAx>
      <c:valAx>
        <c:axId val="679760560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48496"/>
        <c:crosses val="max"/>
        <c:crossBetween val="between"/>
        <c:majorUnit val="0.2"/>
      </c:valAx>
      <c:catAx>
        <c:axId val="67974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760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5768609260744624E-3"/>
          <c:y val="4.6712962962962963E-2"/>
          <c:w val="0.98870086841279248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0434492563429573"/>
          <c:y val="0.20817184310294545"/>
          <c:w val="0.79853237095363072"/>
          <c:h val="0.527724190726159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'월별매출 실적보고서'!$B$17:$C$17</c:f>
              <c:strCache>
                <c:ptCount val="2"/>
                <c:pt idx="0">
                  <c:v> 패드 5인치 </c:v>
                </c:pt>
                <c:pt idx="1">
                  <c:v>계획</c:v>
                </c:pt>
              </c:strCache>
            </c:strRef>
          </c:tx>
          <c:spPr>
            <a:solidFill>
              <a:srgbClr val="FEE0DA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실적보고서'!$D$17:$O$17</c:f>
              <c:numCache>
                <c:formatCode>#,##0_ ;[Red]\-#,##0\ </c:formatCode>
                <c:ptCount val="12"/>
                <c:pt idx="0">
                  <c:v>300</c:v>
                </c:pt>
                <c:pt idx="1">
                  <c:v>150</c:v>
                </c:pt>
                <c:pt idx="2">
                  <c:v>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E7-4963-83ED-248CF3DFDF1F}"/>
            </c:ext>
          </c:extLst>
        </c:ser>
        <c:ser>
          <c:idx val="1"/>
          <c:order val="1"/>
          <c:tx>
            <c:strRef>
              <c:f>'월별매출 실적보고서'!$B$18:$C$18</c:f>
              <c:strCache>
                <c:ptCount val="2"/>
                <c:pt idx="0">
                  <c:v> 패드 5인치 </c:v>
                </c:pt>
                <c:pt idx="1">
                  <c:v>실적</c:v>
                </c:pt>
              </c:strCache>
            </c:strRef>
          </c:tx>
          <c:spPr>
            <a:solidFill>
              <a:srgbClr val="FEBDB0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실적보고서'!$D$18:$O$18</c:f>
              <c:numCache>
                <c:formatCode>#,##0_ ;[Red]\-#,##0\ </c:formatCode>
                <c:ptCount val="12"/>
                <c:pt idx="0">
                  <c:v>250</c:v>
                </c:pt>
                <c:pt idx="1">
                  <c:v>80</c:v>
                </c:pt>
                <c:pt idx="2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754320"/>
        <c:axId val="679757232"/>
      </c:barChart>
      <c:lineChart>
        <c:grouping val="stacked"/>
        <c:varyColors val="0"/>
        <c:ser>
          <c:idx val="2"/>
          <c:order val="2"/>
          <c:tx>
            <c:strRef>
              <c:f>'월별매출 실적보고서'!$B$19:$C$19</c:f>
              <c:strCache>
                <c:ptCount val="2"/>
                <c:pt idx="0">
                  <c:v> 패드 5인치 </c:v>
                </c:pt>
                <c:pt idx="1">
                  <c:v>달성률</c:v>
                </c:pt>
              </c:strCache>
            </c:strRef>
          </c:tx>
          <c:spPr>
            <a:ln w="28575" cap="rnd">
              <a:solidFill>
                <a:srgbClr val="EB726F"/>
              </a:solidFill>
              <a:round/>
            </a:ln>
            <a:effectLst/>
          </c:spPr>
          <c:marker>
            <c:symbol val="x"/>
            <c:size val="6"/>
            <c:spPr>
              <a:solidFill>
                <a:srgbClr val="EB726F"/>
              </a:solidFill>
              <a:ln w="9525">
                <a:noFill/>
              </a:ln>
              <a:effectLst/>
            </c:spPr>
          </c:marker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실적보고서'!$D$19:$O$19</c:f>
              <c:numCache>
                <c:formatCode>0%</c:formatCode>
                <c:ptCount val="12"/>
                <c:pt idx="0">
                  <c:v>0.83333333333333337</c:v>
                </c:pt>
                <c:pt idx="1">
                  <c:v>0.53333333333333333</c:v>
                </c:pt>
                <c:pt idx="2">
                  <c:v>0.53846153846153844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748496"/>
        <c:axId val="679760560"/>
      </c:lineChart>
      <c:catAx>
        <c:axId val="6797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7232"/>
        <c:crosses val="autoZero"/>
        <c:auto val="1"/>
        <c:lblAlgn val="ctr"/>
        <c:lblOffset val="100"/>
        <c:noMultiLvlLbl val="0"/>
      </c:catAx>
      <c:valAx>
        <c:axId val="67975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ysDot"/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4320"/>
        <c:crosses val="autoZero"/>
        <c:crossBetween val="between"/>
      </c:valAx>
      <c:valAx>
        <c:axId val="679760560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48496"/>
        <c:crosses val="max"/>
        <c:crossBetween val="between"/>
        <c:majorUnit val="0.2"/>
      </c:valAx>
      <c:catAx>
        <c:axId val="67974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760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"/>
          <c:y val="4.6712962962962963E-2"/>
          <c:w val="0.99509546872817023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0434492563429573"/>
          <c:y val="0.20817184310294545"/>
          <c:w val="0.79853237095363072"/>
          <c:h val="0.527724190726159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'월별매출 실적보고서'!$B$20:$C$20</c:f>
              <c:strCache>
                <c:ptCount val="2"/>
                <c:pt idx="0">
                  <c:v> 패드 8인치 </c:v>
                </c:pt>
                <c:pt idx="1">
                  <c:v>계획</c:v>
                </c:pt>
              </c:strCache>
            </c:strRef>
          </c:tx>
          <c:spPr>
            <a:solidFill>
              <a:srgbClr val="DCF3F4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실적보고서'!$D$20:$O$20</c:f>
              <c:numCache>
                <c:formatCode>#,##0_ ;[Red]\-#,##0\ 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B0E7-4963-83ED-248CF3DFDF1F}"/>
            </c:ext>
          </c:extLst>
        </c:ser>
        <c:ser>
          <c:idx val="1"/>
          <c:order val="1"/>
          <c:tx>
            <c:strRef>
              <c:f>'월별매출 실적보고서'!$B$21:$C$21</c:f>
              <c:strCache>
                <c:ptCount val="2"/>
                <c:pt idx="0">
                  <c:v> 패드 8인치 </c:v>
                </c:pt>
                <c:pt idx="1">
                  <c:v>실적</c:v>
                </c:pt>
              </c:strCache>
            </c:strRef>
          </c:tx>
          <c:spPr>
            <a:solidFill>
              <a:srgbClr val="AAE4E4"/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실적보고서'!$D$21:$O$21</c:f>
              <c:numCache>
                <c:formatCode>#,##0_ ;[Red]\-#,##0\ 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1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754320"/>
        <c:axId val="679757232"/>
      </c:barChart>
      <c:lineChart>
        <c:grouping val="stacked"/>
        <c:varyColors val="0"/>
        <c:ser>
          <c:idx val="2"/>
          <c:order val="2"/>
          <c:tx>
            <c:strRef>
              <c:f>'월별매출 실적보고서'!$B$22:$C$22</c:f>
              <c:strCache>
                <c:ptCount val="2"/>
                <c:pt idx="0">
                  <c:v> 패드 8인치 </c:v>
                </c:pt>
                <c:pt idx="1">
                  <c:v>달성률</c:v>
                </c:pt>
              </c:strCache>
            </c:strRef>
          </c:tx>
          <c:spPr>
            <a:ln w="28575" cap="rnd">
              <a:solidFill>
                <a:srgbClr val="5ECAE4"/>
              </a:solidFill>
              <a:round/>
            </a:ln>
            <a:effectLst/>
          </c:spPr>
          <c:marker>
            <c:symbol val="x"/>
            <c:size val="6"/>
            <c:spPr>
              <a:solidFill>
                <a:srgbClr val="5ECAE4"/>
              </a:solidFill>
              <a:ln w="9525">
                <a:noFill/>
              </a:ln>
              <a:effectLst/>
            </c:spPr>
          </c:marker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실적보고서'!$D$22:$O$22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748496"/>
        <c:axId val="679760560"/>
      </c:lineChart>
      <c:catAx>
        <c:axId val="6797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7232"/>
        <c:crosses val="autoZero"/>
        <c:auto val="1"/>
        <c:lblAlgn val="ctr"/>
        <c:lblOffset val="100"/>
        <c:noMultiLvlLbl val="0"/>
      </c:catAx>
      <c:valAx>
        <c:axId val="67975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ysDot"/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4320"/>
        <c:crosses val="autoZero"/>
        <c:crossBetween val="between"/>
      </c:valAx>
      <c:valAx>
        <c:axId val="679760560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48496"/>
        <c:crosses val="max"/>
        <c:crossBetween val="between"/>
        <c:majorUnit val="0.2"/>
      </c:valAx>
      <c:catAx>
        <c:axId val="67974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760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5768609260744624E-3"/>
          <c:y val="4.6712962962962963E-2"/>
          <c:w val="0.98870086841279248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0434492563429573"/>
          <c:y val="0.20817184310294545"/>
          <c:w val="0.79853237095363072"/>
          <c:h val="0.527724190726159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'월별매출 실적보고서'!$B$23:$C$23</c:f>
              <c:strCache>
                <c:ptCount val="2"/>
                <c:pt idx="0">
                  <c:v>합계</c:v>
                </c:pt>
                <c:pt idx="1">
                  <c:v>계획</c:v>
                </c:pt>
              </c:strCache>
            </c:strRef>
          </c:tx>
          <c:spPr>
            <a:solidFill>
              <a:sysClr val="window" lastClr="FFFFFF">
                <a:lumMod val="85000"/>
              </a:sysClr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실적보고서'!$D$23:$O$23</c:f>
              <c:numCache>
                <c:formatCode>#,##0_ ;[Red]\-#,##0\ </c:formatCode>
                <c:ptCount val="12"/>
                <c:pt idx="0">
                  <c:v>680</c:v>
                </c:pt>
                <c:pt idx="1">
                  <c:v>1000</c:v>
                </c:pt>
                <c:pt idx="2">
                  <c:v>430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E7-4963-83ED-248CF3DFDF1F}"/>
            </c:ext>
          </c:extLst>
        </c:ser>
        <c:ser>
          <c:idx val="1"/>
          <c:order val="1"/>
          <c:tx>
            <c:strRef>
              <c:f>'월별매출 실적보고서'!$B$24:$C$24</c:f>
              <c:strCache>
                <c:ptCount val="2"/>
                <c:pt idx="0">
                  <c:v>합계</c:v>
                </c:pt>
                <c:pt idx="1">
                  <c:v>실적</c:v>
                </c:pt>
              </c:strCache>
            </c:strRef>
          </c:tx>
          <c:spPr>
            <a:solidFill>
              <a:sysClr val="window" lastClr="FFFFFF">
                <a:lumMod val="65000"/>
              </a:sysClr>
            </a:solidFill>
            <a:ln>
              <a:noFill/>
            </a:ln>
            <a:effectLst/>
          </c:spPr>
          <c:invertIfNegative val="0"/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실적보고서'!$D$24:$O$24</c:f>
              <c:numCache>
                <c:formatCode>#,##0_ ;[Red]\-#,##0\ </c:formatCode>
                <c:ptCount val="12"/>
                <c:pt idx="0">
                  <c:v>475</c:v>
                </c:pt>
                <c:pt idx="1">
                  <c:v>650</c:v>
                </c:pt>
                <c:pt idx="2">
                  <c:v>270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9754320"/>
        <c:axId val="679757232"/>
      </c:barChart>
      <c:lineChart>
        <c:grouping val="stacked"/>
        <c:varyColors val="0"/>
        <c:ser>
          <c:idx val="2"/>
          <c:order val="2"/>
          <c:tx>
            <c:strRef>
              <c:f>'월별매출 실적보고서'!$B$25:$C$25</c:f>
              <c:strCache>
                <c:ptCount val="2"/>
                <c:pt idx="0">
                  <c:v>합계</c:v>
                </c:pt>
                <c:pt idx="1">
                  <c:v>달성률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65000"/>
                  <a:lumOff val="35000"/>
                </a:sysClr>
              </a:solidFill>
              <a:round/>
            </a:ln>
            <a:effectLst/>
          </c:spPr>
          <c:marker>
            <c:symbol val="x"/>
            <c:size val="6"/>
            <c:spPr>
              <a:solidFill>
                <a:sysClr val="windowText" lastClr="000000">
                  <a:lumMod val="75000"/>
                  <a:lumOff val="25000"/>
                </a:sysClr>
              </a:solidFill>
              <a:ln w="9525">
                <a:noFill/>
              </a:ln>
              <a:effectLst/>
            </c:spPr>
          </c:marker>
          <c:cat>
            <c:multiLvlStrRef>
              <c:f>'월별매출 실적보고서'!$D$6:$O$7</c:f>
              <c:multiLvlStrCache>
                <c:ptCount val="1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</c:lvl>
                <c:lvl>
                  <c:pt idx="0">
                    <c:v>월별 매출 계획 및 실적</c:v>
                  </c:pt>
                </c:lvl>
              </c:multiLvlStrCache>
            </c:multiLvlStrRef>
          </c:cat>
          <c:val>
            <c:numRef>
              <c:f>'월별매출 실적보고서'!$D$25:$O$25</c:f>
              <c:numCache>
                <c:formatCode>0%</c:formatCode>
                <c:ptCount val="12"/>
                <c:pt idx="0">
                  <c:v>0.69852941176470584</c:v>
                </c:pt>
                <c:pt idx="1">
                  <c:v>0.65</c:v>
                </c:pt>
                <c:pt idx="2">
                  <c:v>0.62790697674418605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E7-4963-83ED-248CF3DFD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748496"/>
        <c:axId val="679760560"/>
      </c:lineChart>
      <c:catAx>
        <c:axId val="6797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7232"/>
        <c:crosses val="autoZero"/>
        <c:auto val="1"/>
        <c:lblAlgn val="ctr"/>
        <c:lblOffset val="100"/>
        <c:noMultiLvlLbl val="0"/>
      </c:catAx>
      <c:valAx>
        <c:axId val="67975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ysDot"/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54320"/>
        <c:crosses val="autoZero"/>
        <c:crossBetween val="between"/>
      </c:valAx>
      <c:valAx>
        <c:axId val="679760560"/>
        <c:scaling>
          <c:orientation val="minMax"/>
          <c:max val="1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679748496"/>
        <c:crosses val="max"/>
        <c:crossBetween val="between"/>
        <c:majorUnit val="0.2"/>
      </c:valAx>
      <c:catAx>
        <c:axId val="679748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760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"/>
          <c:y val="4.6712962962962963E-2"/>
          <c:w val="0.99805267079588322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52387</xdr:rowOff>
    </xdr:from>
    <xdr:to>
      <xdr:col>7</xdr:col>
      <xdr:colOff>529050</xdr:colOff>
      <xdr:row>35</xdr:row>
      <xdr:rowOff>178387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28575</xdr:colOff>
      <xdr:row>25</xdr:row>
      <xdr:rowOff>52387</xdr:rowOff>
    </xdr:from>
    <xdr:to>
      <xdr:col>16</xdr:col>
      <xdr:colOff>5175</xdr:colOff>
      <xdr:row>35</xdr:row>
      <xdr:rowOff>178387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36</xdr:row>
      <xdr:rowOff>4762</xdr:rowOff>
    </xdr:from>
    <xdr:to>
      <xdr:col>7</xdr:col>
      <xdr:colOff>529050</xdr:colOff>
      <xdr:row>46</xdr:row>
      <xdr:rowOff>130762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28575</xdr:colOff>
      <xdr:row>36</xdr:row>
      <xdr:rowOff>4762</xdr:rowOff>
    </xdr:from>
    <xdr:to>
      <xdr:col>16</xdr:col>
      <xdr:colOff>5175</xdr:colOff>
      <xdr:row>46</xdr:row>
      <xdr:rowOff>130762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46</xdr:row>
      <xdr:rowOff>185737</xdr:rowOff>
    </xdr:from>
    <xdr:to>
      <xdr:col>7</xdr:col>
      <xdr:colOff>529050</xdr:colOff>
      <xdr:row>57</xdr:row>
      <xdr:rowOff>83137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33337</xdr:colOff>
      <xdr:row>46</xdr:row>
      <xdr:rowOff>185737</xdr:rowOff>
    </xdr:from>
    <xdr:to>
      <xdr:col>16</xdr:col>
      <xdr:colOff>9937</xdr:colOff>
      <xdr:row>57</xdr:row>
      <xdr:rowOff>83137</xdr:rowOff>
    </xdr:to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10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DCE7F4"/>
      </a:accent1>
      <a:accent2>
        <a:srgbClr val="F0F4FA"/>
      </a:accent2>
      <a:accent3>
        <a:srgbClr val="A7C2E3"/>
      </a:accent3>
      <a:accent4>
        <a:srgbClr val="2F5496"/>
      </a:accent4>
      <a:accent5>
        <a:srgbClr val="F7F7F7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사용자 지정 10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DCE7F4"/>
    </a:accent1>
    <a:accent2>
      <a:srgbClr val="F0F4FA"/>
    </a:accent2>
    <a:accent3>
      <a:srgbClr val="A7C2E3"/>
    </a:accent3>
    <a:accent4>
      <a:srgbClr val="2F5496"/>
    </a:accent4>
    <a:accent5>
      <a:srgbClr val="F7F7F7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사용자 지정 10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DCE7F4"/>
    </a:accent1>
    <a:accent2>
      <a:srgbClr val="F0F4FA"/>
    </a:accent2>
    <a:accent3>
      <a:srgbClr val="A7C2E3"/>
    </a:accent3>
    <a:accent4>
      <a:srgbClr val="2F5496"/>
    </a:accent4>
    <a:accent5>
      <a:srgbClr val="F7F7F7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사용자 지정 10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DCE7F4"/>
    </a:accent1>
    <a:accent2>
      <a:srgbClr val="F0F4FA"/>
    </a:accent2>
    <a:accent3>
      <a:srgbClr val="A7C2E3"/>
    </a:accent3>
    <a:accent4>
      <a:srgbClr val="2F5496"/>
    </a:accent4>
    <a:accent5>
      <a:srgbClr val="F7F7F7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사용자 지정 10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DCE7F4"/>
    </a:accent1>
    <a:accent2>
      <a:srgbClr val="F0F4FA"/>
    </a:accent2>
    <a:accent3>
      <a:srgbClr val="A7C2E3"/>
    </a:accent3>
    <a:accent4>
      <a:srgbClr val="2F5496"/>
    </a:accent4>
    <a:accent5>
      <a:srgbClr val="F7F7F7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사용자 지정 10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DCE7F4"/>
    </a:accent1>
    <a:accent2>
      <a:srgbClr val="F0F4FA"/>
    </a:accent2>
    <a:accent3>
      <a:srgbClr val="A7C2E3"/>
    </a:accent3>
    <a:accent4>
      <a:srgbClr val="2F5496"/>
    </a:accent4>
    <a:accent5>
      <a:srgbClr val="F7F7F7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GR25"/>
  <sheetViews>
    <sheetView showGridLines="0" showRowColHeaders="0" tabSelected="1" zoomScaleNormal="100" workbookViewId="0"/>
  </sheetViews>
  <sheetFormatPr defaultColWidth="7.08203125" defaultRowHeight="18" customHeight="1" x14ac:dyDescent="0.45"/>
  <cols>
    <col min="1" max="1" width="3.08203125" style="4" customWidth="1"/>
    <col min="2" max="2" width="14.08203125" style="4" customWidth="1"/>
    <col min="3" max="16384" width="7.08203125" style="4"/>
  </cols>
  <sheetData>
    <row r="1" spans="1:200" ht="18" customHeight="1" x14ac:dyDescent="0.4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GR1" s="5" t="s">
        <v>17</v>
      </c>
    </row>
    <row r="2" spans="1:200" ht="18" customHeight="1" x14ac:dyDescent="0.45">
      <c r="B2" s="45" t="s">
        <v>30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6"/>
      <c r="N2" s="6" t="s">
        <v>20</v>
      </c>
      <c r="O2" s="7"/>
      <c r="P2" s="8"/>
    </row>
    <row r="3" spans="1:200" ht="18" customHeight="1" x14ac:dyDescent="0.45"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6"/>
      <c r="N3" s="47"/>
      <c r="O3" s="49"/>
      <c r="P3" s="51"/>
    </row>
    <row r="4" spans="1:200" ht="18" customHeight="1" x14ac:dyDescent="0.45"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6"/>
      <c r="N4" s="48"/>
      <c r="O4" s="50"/>
      <c r="P4" s="52"/>
    </row>
    <row r="5" spans="1:200" ht="18" customHeight="1" x14ac:dyDescent="0.45">
      <c r="B5" s="9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200" ht="18" customHeight="1" x14ac:dyDescent="0.45">
      <c r="B6" s="41" t="s">
        <v>16</v>
      </c>
      <c r="C6" s="44" t="s">
        <v>18</v>
      </c>
      <c r="D6" s="43" t="s">
        <v>15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4" t="s">
        <v>14</v>
      </c>
    </row>
    <row r="7" spans="1:200" ht="18" customHeight="1" x14ac:dyDescent="0.45">
      <c r="B7" s="41"/>
      <c r="C7" s="44"/>
      <c r="D7" s="23" t="s">
        <v>13</v>
      </c>
      <c r="E7" s="24" t="s">
        <v>12</v>
      </c>
      <c r="F7" s="24" t="s">
        <v>11</v>
      </c>
      <c r="G7" s="24" t="s">
        <v>10</v>
      </c>
      <c r="H7" s="24" t="s">
        <v>9</v>
      </c>
      <c r="I7" s="24" t="s">
        <v>8</v>
      </c>
      <c r="J7" s="24" t="s">
        <v>7</v>
      </c>
      <c r="K7" s="24" t="s">
        <v>6</v>
      </c>
      <c r="L7" s="24" t="s">
        <v>5</v>
      </c>
      <c r="M7" s="24" t="s">
        <v>4</v>
      </c>
      <c r="N7" s="24" t="s">
        <v>3</v>
      </c>
      <c r="O7" s="29" t="s">
        <v>2</v>
      </c>
      <c r="P7" s="44"/>
    </row>
    <row r="8" spans="1:200" ht="18" customHeight="1" x14ac:dyDescent="0.45">
      <c r="B8" s="37" t="s">
        <v>21</v>
      </c>
      <c r="C8" s="25" t="s">
        <v>27</v>
      </c>
      <c r="D8" s="10">
        <v>100</v>
      </c>
      <c r="E8" s="11">
        <v>140</v>
      </c>
      <c r="F8" s="11">
        <v>100</v>
      </c>
      <c r="G8" s="11"/>
      <c r="H8" s="11"/>
      <c r="I8" s="11"/>
      <c r="J8" s="11"/>
      <c r="K8" s="11"/>
      <c r="L8" s="11"/>
      <c r="M8" s="11"/>
      <c r="N8" s="11"/>
      <c r="O8" s="11"/>
      <c r="P8" s="19">
        <f>SUM(D8:O8)</f>
        <v>340</v>
      </c>
    </row>
    <row r="9" spans="1:200" ht="18" customHeight="1" x14ac:dyDescent="0.45">
      <c r="B9" s="37"/>
      <c r="C9" s="26" t="s">
        <v>29</v>
      </c>
      <c r="D9" s="12">
        <v>80</v>
      </c>
      <c r="E9" s="13">
        <v>70</v>
      </c>
      <c r="F9" s="13">
        <v>70</v>
      </c>
      <c r="G9" s="13"/>
      <c r="H9" s="13"/>
      <c r="I9" s="13"/>
      <c r="J9" s="13"/>
      <c r="K9" s="13"/>
      <c r="L9" s="13"/>
      <c r="M9" s="13"/>
      <c r="N9" s="13"/>
      <c r="O9" s="13"/>
      <c r="P9" s="19">
        <f>SUM(D9:O9)</f>
        <v>220</v>
      </c>
    </row>
    <row r="10" spans="1:200" ht="18" customHeight="1" x14ac:dyDescent="0.45">
      <c r="B10" s="38"/>
      <c r="C10" s="27" t="s">
        <v>19</v>
      </c>
      <c r="D10" s="17">
        <f>IFERROR(D9/D8, "")</f>
        <v>0.8</v>
      </c>
      <c r="E10" s="17">
        <f t="shared" ref="E10:O10" si="0">IFERROR(E9/E8, "")</f>
        <v>0.5</v>
      </c>
      <c r="F10" s="17">
        <f t="shared" si="0"/>
        <v>0.7</v>
      </c>
      <c r="G10" s="17" t="str">
        <f t="shared" si="0"/>
        <v/>
      </c>
      <c r="H10" s="17" t="str">
        <f t="shared" si="0"/>
        <v/>
      </c>
      <c r="I10" s="17" t="str">
        <f t="shared" si="0"/>
        <v/>
      </c>
      <c r="J10" s="17" t="str">
        <f t="shared" si="0"/>
        <v/>
      </c>
      <c r="K10" s="17" t="str">
        <f t="shared" si="0"/>
        <v/>
      </c>
      <c r="L10" s="17" t="str">
        <f t="shared" si="0"/>
        <v/>
      </c>
      <c r="M10" s="17" t="str">
        <f t="shared" si="0"/>
        <v/>
      </c>
      <c r="N10" s="17" t="str">
        <f t="shared" si="0"/>
        <v/>
      </c>
      <c r="O10" s="17" t="str">
        <f t="shared" si="0"/>
        <v/>
      </c>
      <c r="P10" s="18">
        <f>IFERROR(P9/P8, "")</f>
        <v>0.6470588235294118</v>
      </c>
    </row>
    <row r="11" spans="1:200" ht="18" customHeight="1" x14ac:dyDescent="0.45">
      <c r="B11" s="39" t="s">
        <v>22</v>
      </c>
      <c r="C11" s="25" t="s">
        <v>27</v>
      </c>
      <c r="D11" s="14">
        <v>130</v>
      </c>
      <c r="E11" s="15">
        <v>450</v>
      </c>
      <c r="F11" s="15">
        <v>100</v>
      </c>
      <c r="G11" s="15"/>
      <c r="H11" s="15"/>
      <c r="I11" s="15"/>
      <c r="J11" s="15"/>
      <c r="K11" s="15"/>
      <c r="L11" s="15"/>
      <c r="M11" s="15"/>
      <c r="N11" s="15"/>
      <c r="O11" s="15"/>
      <c r="P11" s="21">
        <f>SUM(D11:O11)</f>
        <v>680</v>
      </c>
    </row>
    <row r="12" spans="1:200" ht="18" customHeight="1" x14ac:dyDescent="0.45">
      <c r="B12" s="37"/>
      <c r="C12" s="26" t="s">
        <v>29</v>
      </c>
      <c r="D12" s="12">
        <v>80</v>
      </c>
      <c r="E12" s="13">
        <v>350</v>
      </c>
      <c r="F12" s="13">
        <v>50</v>
      </c>
      <c r="G12" s="13"/>
      <c r="H12" s="13"/>
      <c r="I12" s="13"/>
      <c r="J12" s="13"/>
      <c r="K12" s="13"/>
      <c r="L12" s="13"/>
      <c r="M12" s="13"/>
      <c r="N12" s="13"/>
      <c r="O12" s="13"/>
      <c r="P12" s="20">
        <f>SUM(D12:O12)</f>
        <v>480</v>
      </c>
    </row>
    <row r="13" spans="1:200" ht="18" customHeight="1" x14ac:dyDescent="0.45">
      <c r="B13" s="38"/>
      <c r="C13" s="27" t="s">
        <v>0</v>
      </c>
      <c r="D13" s="17">
        <f>IFERROR(D12/D11, "")</f>
        <v>0.61538461538461542</v>
      </c>
      <c r="E13" s="17">
        <f t="shared" ref="E13" si="1">IFERROR(E12/E11, "")</f>
        <v>0.77777777777777779</v>
      </c>
      <c r="F13" s="17">
        <f t="shared" ref="F13" si="2">IFERROR(F12/F11, "")</f>
        <v>0.5</v>
      </c>
      <c r="G13" s="17" t="str">
        <f t="shared" ref="G13" si="3">IFERROR(G12/G11, "")</f>
        <v/>
      </c>
      <c r="H13" s="17" t="str">
        <f t="shared" ref="H13" si="4">IFERROR(H12/H11, "")</f>
        <v/>
      </c>
      <c r="I13" s="17" t="str">
        <f t="shared" ref="I13" si="5">IFERROR(I12/I11, "")</f>
        <v/>
      </c>
      <c r="J13" s="17" t="str">
        <f t="shared" ref="J13" si="6">IFERROR(J12/J11, "")</f>
        <v/>
      </c>
      <c r="K13" s="17" t="str">
        <f t="shared" ref="K13" si="7">IFERROR(K12/K11, "")</f>
        <v/>
      </c>
      <c r="L13" s="17" t="str">
        <f t="shared" ref="L13" si="8">IFERROR(L12/L11, "")</f>
        <v/>
      </c>
      <c r="M13" s="17" t="str">
        <f t="shared" ref="M13" si="9">IFERROR(M12/M11, "")</f>
        <v/>
      </c>
      <c r="N13" s="17" t="str">
        <f t="shared" ref="N13" si="10">IFERROR(N12/N11, "")</f>
        <v/>
      </c>
      <c r="O13" s="17" t="str">
        <f t="shared" ref="O13" si="11">IFERROR(O12/O11, "")</f>
        <v/>
      </c>
      <c r="P13" s="18">
        <f t="shared" ref="P13" si="12">IFERROR(P12/P11, "")</f>
        <v>0.70588235294117652</v>
      </c>
    </row>
    <row r="14" spans="1:200" ht="18" customHeight="1" x14ac:dyDescent="0.45">
      <c r="B14" s="39" t="s">
        <v>23</v>
      </c>
      <c r="C14" s="25" t="s">
        <v>27</v>
      </c>
      <c r="D14" s="14">
        <v>150</v>
      </c>
      <c r="E14" s="15">
        <v>260</v>
      </c>
      <c r="F14" s="15">
        <v>100</v>
      </c>
      <c r="G14" s="15"/>
      <c r="H14" s="15"/>
      <c r="I14" s="15"/>
      <c r="J14" s="15"/>
      <c r="K14" s="15"/>
      <c r="L14" s="15"/>
      <c r="M14" s="15"/>
      <c r="N14" s="15"/>
      <c r="O14" s="15"/>
      <c r="P14" s="21">
        <f>SUM(D14:O14)</f>
        <v>510</v>
      </c>
    </row>
    <row r="15" spans="1:200" ht="18" customHeight="1" x14ac:dyDescent="0.45">
      <c r="B15" s="37"/>
      <c r="C15" s="26" t="s">
        <v>29</v>
      </c>
      <c r="D15" s="12">
        <v>65</v>
      </c>
      <c r="E15" s="13">
        <v>150</v>
      </c>
      <c r="F15" s="13">
        <v>80</v>
      </c>
      <c r="G15" s="13"/>
      <c r="H15" s="13"/>
      <c r="I15" s="13"/>
      <c r="J15" s="13"/>
      <c r="K15" s="13"/>
      <c r="L15" s="13"/>
      <c r="M15" s="13"/>
      <c r="N15" s="13"/>
      <c r="O15" s="13"/>
      <c r="P15" s="20">
        <f>SUM(D15:O15)</f>
        <v>295</v>
      </c>
    </row>
    <row r="16" spans="1:200" ht="18" customHeight="1" x14ac:dyDescent="0.45">
      <c r="B16" s="38"/>
      <c r="C16" s="27" t="s">
        <v>0</v>
      </c>
      <c r="D16" s="17">
        <f>IFERROR(D15/D14, "")</f>
        <v>0.43333333333333335</v>
      </c>
      <c r="E16" s="17">
        <f t="shared" ref="E16" si="13">IFERROR(E15/E14, "")</f>
        <v>0.57692307692307687</v>
      </c>
      <c r="F16" s="17">
        <f t="shared" ref="F16" si="14">IFERROR(F15/F14, "")</f>
        <v>0.8</v>
      </c>
      <c r="G16" s="17" t="str">
        <f t="shared" ref="G16" si="15">IFERROR(G15/G14, "")</f>
        <v/>
      </c>
      <c r="H16" s="17" t="str">
        <f t="shared" ref="H16" si="16">IFERROR(H15/H14, "")</f>
        <v/>
      </c>
      <c r="I16" s="17" t="str">
        <f t="shared" ref="I16" si="17">IFERROR(I15/I14, "")</f>
        <v/>
      </c>
      <c r="J16" s="17" t="str">
        <f t="shared" ref="J16" si="18">IFERROR(J15/J14, "")</f>
        <v/>
      </c>
      <c r="K16" s="17" t="str">
        <f t="shared" ref="K16" si="19">IFERROR(K15/K14, "")</f>
        <v/>
      </c>
      <c r="L16" s="17" t="str">
        <f t="shared" ref="L16" si="20">IFERROR(L15/L14, "")</f>
        <v/>
      </c>
      <c r="M16" s="17" t="str">
        <f t="shared" ref="M16" si="21">IFERROR(M15/M14, "")</f>
        <v/>
      </c>
      <c r="N16" s="17" t="str">
        <f t="shared" ref="N16" si="22">IFERROR(N15/N14, "")</f>
        <v/>
      </c>
      <c r="O16" s="17" t="str">
        <f t="shared" ref="O16" si="23">IFERROR(O15/O14, "")</f>
        <v/>
      </c>
      <c r="P16" s="18">
        <f t="shared" ref="P16" si="24">IFERROR(P15/P14, "")</f>
        <v>0.57843137254901966</v>
      </c>
    </row>
    <row r="17" spans="2:16" ht="18" customHeight="1" x14ac:dyDescent="0.45">
      <c r="B17" s="39" t="s">
        <v>24</v>
      </c>
      <c r="C17" s="28" t="s">
        <v>26</v>
      </c>
      <c r="D17" s="14">
        <v>300</v>
      </c>
      <c r="E17" s="15">
        <v>150</v>
      </c>
      <c r="F17" s="15">
        <v>130</v>
      </c>
      <c r="G17" s="15"/>
      <c r="H17" s="15"/>
      <c r="I17" s="15"/>
      <c r="J17" s="15"/>
      <c r="K17" s="15"/>
      <c r="L17" s="15"/>
      <c r="M17" s="15"/>
      <c r="N17" s="15"/>
      <c r="O17" s="15"/>
      <c r="P17" s="21">
        <f>SUM(D17:O17)</f>
        <v>580</v>
      </c>
    </row>
    <row r="18" spans="2:16" ht="18" customHeight="1" x14ac:dyDescent="0.45">
      <c r="B18" s="37"/>
      <c r="C18" s="26" t="s">
        <v>28</v>
      </c>
      <c r="D18" s="12">
        <v>250</v>
      </c>
      <c r="E18" s="13">
        <v>80</v>
      </c>
      <c r="F18" s="13">
        <v>70</v>
      </c>
      <c r="G18" s="13"/>
      <c r="H18" s="13"/>
      <c r="I18" s="13"/>
      <c r="J18" s="13"/>
      <c r="K18" s="13"/>
      <c r="L18" s="13"/>
      <c r="M18" s="13"/>
      <c r="N18" s="13"/>
      <c r="O18" s="13"/>
      <c r="P18" s="20">
        <f>SUM(D18:O18)</f>
        <v>400</v>
      </c>
    </row>
    <row r="19" spans="2:16" ht="18" customHeight="1" x14ac:dyDescent="0.45">
      <c r="B19" s="38"/>
      <c r="C19" s="27" t="s">
        <v>0</v>
      </c>
      <c r="D19" s="17">
        <f>IFERROR(D18/D17, "")</f>
        <v>0.83333333333333337</v>
      </c>
      <c r="E19" s="17">
        <f t="shared" ref="E19" si="25">IFERROR(E18/E17, "")</f>
        <v>0.53333333333333333</v>
      </c>
      <c r="F19" s="17">
        <f t="shared" ref="F19" si="26">IFERROR(F18/F17, "")</f>
        <v>0.53846153846153844</v>
      </c>
      <c r="G19" s="17" t="str">
        <f t="shared" ref="G19" si="27">IFERROR(G18/G17, "")</f>
        <v/>
      </c>
      <c r="H19" s="17" t="str">
        <f t="shared" ref="H19" si="28">IFERROR(H18/H17, "")</f>
        <v/>
      </c>
      <c r="I19" s="17" t="str">
        <f t="shared" ref="I19" si="29">IFERROR(I18/I17, "")</f>
        <v/>
      </c>
      <c r="J19" s="17" t="str">
        <f t="shared" ref="J19" si="30">IFERROR(J18/J17, "")</f>
        <v/>
      </c>
      <c r="K19" s="17" t="str">
        <f t="shared" ref="K19" si="31">IFERROR(K18/K17, "")</f>
        <v/>
      </c>
      <c r="L19" s="17" t="str">
        <f t="shared" ref="L19" si="32">IFERROR(L18/L17, "")</f>
        <v/>
      </c>
      <c r="M19" s="17" t="str">
        <f t="shared" ref="M19" si="33">IFERROR(M18/M17, "")</f>
        <v/>
      </c>
      <c r="N19" s="17" t="str">
        <f t="shared" ref="N19" si="34">IFERROR(N18/N17, "")</f>
        <v/>
      </c>
      <c r="O19" s="17" t="str">
        <f t="shared" ref="O19" si="35">IFERROR(O18/O17, "")</f>
        <v/>
      </c>
      <c r="P19" s="18">
        <f t="shared" ref="P19" si="36">IFERROR(P18/P17, "")</f>
        <v>0.68965517241379315</v>
      </c>
    </row>
    <row r="20" spans="2:16" ht="18" customHeight="1" x14ac:dyDescent="0.45">
      <c r="B20" s="39" t="s">
        <v>25</v>
      </c>
      <c r="C20" s="28" t="s">
        <v>26</v>
      </c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21">
        <f>SUM(D20:O20)</f>
        <v>0</v>
      </c>
    </row>
    <row r="21" spans="2:16" ht="18" customHeight="1" x14ac:dyDescent="0.45">
      <c r="B21" s="37"/>
      <c r="C21" s="26" t="s">
        <v>28</v>
      </c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20">
        <f>SUM(D21:O21)</f>
        <v>0</v>
      </c>
    </row>
    <row r="22" spans="2:16" ht="18" customHeight="1" x14ac:dyDescent="0.45">
      <c r="B22" s="38"/>
      <c r="C22" s="27" t="s">
        <v>0</v>
      </c>
      <c r="D22" s="17" t="str">
        <f>IFERROR(D21/D20, "")</f>
        <v/>
      </c>
      <c r="E22" s="17" t="str">
        <f t="shared" ref="E22" si="37">IFERROR(E21/E20, "")</f>
        <v/>
      </c>
      <c r="F22" s="17" t="str">
        <f t="shared" ref="F22" si="38">IFERROR(F21/F20, "")</f>
        <v/>
      </c>
      <c r="G22" s="17" t="str">
        <f t="shared" ref="G22" si="39">IFERROR(G21/G20, "")</f>
        <v/>
      </c>
      <c r="H22" s="17" t="str">
        <f t="shared" ref="H22" si="40">IFERROR(H21/H20, "")</f>
        <v/>
      </c>
      <c r="I22" s="17" t="str">
        <f t="shared" ref="I22" si="41">IFERROR(I21/I20, "")</f>
        <v/>
      </c>
      <c r="J22" s="17" t="str">
        <f t="shared" ref="J22" si="42">IFERROR(J21/J20, "")</f>
        <v/>
      </c>
      <c r="K22" s="17" t="str">
        <f t="shared" ref="K22" si="43">IFERROR(K21/K20, "")</f>
        <v/>
      </c>
      <c r="L22" s="17" t="str">
        <f t="shared" ref="L22" si="44">IFERROR(L21/L20, "")</f>
        <v/>
      </c>
      <c r="M22" s="17" t="str">
        <f t="shared" ref="M22" si="45">IFERROR(M21/M20, "")</f>
        <v/>
      </c>
      <c r="N22" s="17" t="str">
        <f t="shared" ref="N22" si="46">IFERROR(N21/N20, "")</f>
        <v/>
      </c>
      <c r="O22" s="17" t="str">
        <f t="shared" ref="O22" si="47">IFERROR(O21/O20, "")</f>
        <v/>
      </c>
      <c r="P22" s="18" t="str">
        <f t="shared" ref="P22" si="48">IFERROR(P21/P20, "")</f>
        <v/>
      </c>
    </row>
    <row r="23" spans="2:16" ht="20.149999999999999" customHeight="1" x14ac:dyDescent="0.45">
      <c r="B23" s="40" t="s">
        <v>1</v>
      </c>
      <c r="C23" s="31" t="s">
        <v>27</v>
      </c>
      <c r="D23" s="32">
        <f>SUM(D8,D11,D14,D17,D20)</f>
        <v>680</v>
      </c>
      <c r="E23" s="32">
        <f>SUM(E8,E11,E14,E17,E20)</f>
        <v>1000</v>
      </c>
      <c r="F23" s="32">
        <f t="shared" ref="F23:O23" si="49">SUM(F8,F11,F14,F17,F20)</f>
        <v>430</v>
      </c>
      <c r="G23" s="32">
        <f t="shared" si="49"/>
        <v>0</v>
      </c>
      <c r="H23" s="32">
        <f t="shared" si="49"/>
        <v>0</v>
      </c>
      <c r="I23" s="32">
        <f t="shared" si="49"/>
        <v>0</v>
      </c>
      <c r="J23" s="32">
        <f t="shared" si="49"/>
        <v>0</v>
      </c>
      <c r="K23" s="32">
        <f t="shared" si="49"/>
        <v>0</v>
      </c>
      <c r="L23" s="32">
        <f t="shared" si="49"/>
        <v>0</v>
      </c>
      <c r="M23" s="32">
        <f t="shared" si="49"/>
        <v>0</v>
      </c>
      <c r="N23" s="32">
        <f t="shared" si="49"/>
        <v>0</v>
      </c>
      <c r="O23" s="32">
        <f t="shared" si="49"/>
        <v>0</v>
      </c>
      <c r="P23" s="33">
        <f>SUM(D23:O23)</f>
        <v>2110</v>
      </c>
    </row>
    <row r="24" spans="2:16" ht="20.149999999999999" customHeight="1" x14ac:dyDescent="0.45">
      <c r="B24" s="41"/>
      <c r="C24" s="22" t="s">
        <v>29</v>
      </c>
      <c r="D24" s="16">
        <f>SUM(D9,D12,D15,D18,D21)</f>
        <v>475</v>
      </c>
      <c r="E24" s="16">
        <f>SUM(E9,E12,E15,E18,E21)</f>
        <v>650</v>
      </c>
      <c r="F24" s="16">
        <f t="shared" ref="F24:O24" si="50">SUM(F9,F12,F15,F18,F21)</f>
        <v>270</v>
      </c>
      <c r="G24" s="16">
        <f t="shared" si="50"/>
        <v>0</v>
      </c>
      <c r="H24" s="16">
        <f t="shared" si="50"/>
        <v>0</v>
      </c>
      <c r="I24" s="16">
        <f t="shared" si="50"/>
        <v>0</v>
      </c>
      <c r="J24" s="16">
        <f t="shared" si="50"/>
        <v>0</v>
      </c>
      <c r="K24" s="16">
        <f t="shared" si="50"/>
        <v>0</v>
      </c>
      <c r="L24" s="16">
        <f t="shared" si="50"/>
        <v>0</v>
      </c>
      <c r="M24" s="16">
        <f t="shared" si="50"/>
        <v>0</v>
      </c>
      <c r="N24" s="16">
        <f t="shared" si="50"/>
        <v>0</v>
      </c>
      <c r="O24" s="16">
        <f t="shared" si="50"/>
        <v>0</v>
      </c>
      <c r="P24" s="20">
        <f>SUM(D24:O24)</f>
        <v>1395</v>
      </c>
    </row>
    <row r="25" spans="2:16" ht="20.149999999999999" customHeight="1" x14ac:dyDescent="0.45">
      <c r="B25" s="42"/>
      <c r="C25" s="30" t="s">
        <v>0</v>
      </c>
      <c r="D25" s="34">
        <f>IFERROR(D24/D23, "")</f>
        <v>0.69852941176470584</v>
      </c>
      <c r="E25" s="35">
        <f t="shared" ref="E25" si="51">IFERROR(E24/E23, "")</f>
        <v>0.65</v>
      </c>
      <c r="F25" s="35">
        <f t="shared" ref="F25" si="52">IFERROR(F24/F23, "")</f>
        <v>0.62790697674418605</v>
      </c>
      <c r="G25" s="35" t="str">
        <f t="shared" ref="G25" si="53">IFERROR(G24/G23, "")</f>
        <v/>
      </c>
      <c r="H25" s="35" t="str">
        <f t="shared" ref="H25" si="54">IFERROR(H24/H23, "")</f>
        <v/>
      </c>
      <c r="I25" s="35" t="str">
        <f t="shared" ref="I25" si="55">IFERROR(I24/I23, "")</f>
        <v/>
      </c>
      <c r="J25" s="35" t="str">
        <f t="shared" ref="J25" si="56">IFERROR(J24/J23, "")</f>
        <v/>
      </c>
      <c r="K25" s="35" t="str">
        <f t="shared" ref="K25" si="57">IFERROR(K24/K23, "")</f>
        <v/>
      </c>
      <c r="L25" s="35" t="str">
        <f t="shared" ref="L25" si="58">IFERROR(L24/L23, "")</f>
        <v/>
      </c>
      <c r="M25" s="35" t="str">
        <f t="shared" ref="M25" si="59">IFERROR(M24/M23, "")</f>
        <v/>
      </c>
      <c r="N25" s="35" t="str">
        <f t="shared" ref="N25" si="60">IFERROR(N24/N23, "")</f>
        <v/>
      </c>
      <c r="O25" s="35" t="str">
        <f t="shared" ref="O25" si="61">IFERROR(O24/O23, "")</f>
        <v/>
      </c>
      <c r="P25" s="36">
        <f t="shared" ref="P25" si="62">IFERROR(P24/P23, "")</f>
        <v>0.66113744075829384</v>
      </c>
    </row>
  </sheetData>
  <mergeCells count="14">
    <mergeCell ref="D6:O6"/>
    <mergeCell ref="P6:P7"/>
    <mergeCell ref="B2:M4"/>
    <mergeCell ref="N3:N4"/>
    <mergeCell ref="O3:O4"/>
    <mergeCell ref="P3:P4"/>
    <mergeCell ref="B6:B7"/>
    <mergeCell ref="C6:C7"/>
    <mergeCell ref="B8:B10"/>
    <mergeCell ref="B11:B13"/>
    <mergeCell ref="B14:B16"/>
    <mergeCell ref="B23:B25"/>
    <mergeCell ref="B20:B22"/>
    <mergeCell ref="B17:B19"/>
  </mergeCells>
  <phoneticPr fontId="1" type="noConversion"/>
  <printOptions horizontalCentered="1"/>
  <pageMargins left="0.59055118110236215" right="0.59055118110236215" top="0.59055118110236215" bottom="0.59055118110236215" header="0" footer="0"/>
  <pageSetup paperSize="9" scale="7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월별매출 실적보고서</vt:lpstr>
      <vt:lpstr>'월별매출 실적보고서'!Print_Area</vt:lpstr>
      <vt:lpstr>'월별매출 실적보고서'!예스폼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(주) 예스폼 관리자 - 이승연</dc:creator>
  <dc:description>무단 복제 및 배포시 법적인 제재를 받을 수 있습니다.</dc:description>
  <cp:lastModifiedBy>예스폼</cp:lastModifiedBy>
  <cp:lastPrinted>2023-05-24T05:59:41Z</cp:lastPrinted>
  <dcterms:created xsi:type="dcterms:W3CDTF">2023-04-20T19:00:56Z</dcterms:created>
  <dcterms:modified xsi:type="dcterms:W3CDTF">2023-05-24T08:13:49Z</dcterms:modified>
  <cp:category>본 문서의 저작권은 예스폼(Yesform)에 있으며</cp:category>
</cp:coreProperties>
</file>