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E:\★강원테크노파크\기업지원단\지역산업육성팀\001 지자체 수요자맞춤형 기업지원\3. 정선군\2024 정선\3. 모집공고\국내외 물류비\"/>
    </mc:Choice>
  </mc:AlternateContent>
  <xr:revisionPtr revIDLastSave="0" documentId="13_ncr:1_{169903CB-BC6D-4336-9373-640DBC5F2436}" xr6:coauthVersionLast="47" xr6:coauthVersionMax="47" xr10:uidLastSave="{00000000-0000-0000-0000-000000000000}"/>
  <bookViews>
    <workbookView xWindow="-28920" yWindow="4785" windowWidth="29040" windowHeight="15720" activeTab="1" xr2:uid="{00000000-000D-0000-FFFF-FFFF00000000}"/>
  </bookViews>
  <sheets>
    <sheet name="1) 기업현황표" sheetId="1" r:id="rId1"/>
    <sheet name="2) 해외물류비 상세내역 " sheetId="3" r:id="rId2"/>
  </sheets>
  <definedNames>
    <definedName name="_xlnm.Print_Area" localSheetId="0">'1) 기업현황표'!$A$1:$AO$10</definedName>
    <definedName name="_xlnm.Print_Area" localSheetId="1">'2) 해외물류비 상세내역 '!$A$1:$Q$11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9" i="1"/>
  <c r="T9" i="1" s="1"/>
  <c r="M10" i="1"/>
  <c r="M9" i="1"/>
  <c r="N11" i="3" l="1"/>
  <c r="L11" i="3"/>
  <c r="J11" i="3"/>
  <c r="O10" i="3"/>
  <c r="M10" i="3"/>
  <c r="O9" i="3"/>
  <c r="M9" i="3"/>
  <c r="O11" i="3" l="1"/>
  <c r="M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</authors>
  <commentList>
    <comment ref="E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B/L</t>
        </r>
        <r>
          <rPr>
            <b/>
            <sz val="9"/>
            <color indexed="81"/>
            <rFont val="돋움"/>
            <family val="3"/>
            <charset val="129"/>
          </rPr>
          <t>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물류사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인보이스에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표기된</t>
        </r>
        <r>
          <rPr>
            <b/>
            <sz val="9"/>
            <color indexed="81"/>
            <rFont val="Tahoma"/>
            <family val="2"/>
          </rPr>
          <t xml:space="preserve"> B/L </t>
        </r>
        <r>
          <rPr>
            <b/>
            <sz val="9"/>
            <color indexed="81"/>
            <rFont val="돋움"/>
            <family val="3"/>
            <charset val="129"/>
          </rPr>
          <t>번호는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유니패스를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조회했을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때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나오는</t>
        </r>
        <r>
          <rPr>
            <b/>
            <sz val="9"/>
            <color indexed="81"/>
            <rFont val="Tahoma"/>
            <family val="2"/>
          </rPr>
          <t xml:space="preserve"> B/L </t>
        </r>
        <r>
          <rPr>
            <b/>
            <sz val="9"/>
            <color indexed="81"/>
            <rFont val="돋움"/>
            <family val="3"/>
            <charset val="129"/>
          </rPr>
          <t>번호와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 xml:space="preserve"> (https://unipass.customs.go.kr/csp/index.do)</t>
        </r>
      </text>
    </comment>
    <comment ref="N7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☆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십원단위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절사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백원단위로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<sst xmlns="http://schemas.openxmlformats.org/spreadsheetml/2006/main" count="110" uniqueCount="94">
  <si>
    <t>발송물품</t>
  </si>
  <si>
    <t>발송건수(건)</t>
  </si>
  <si>
    <t>No</t>
  </si>
  <si>
    <t>대표자</t>
  </si>
  <si>
    <t>기업명</t>
  </si>
  <si>
    <t>자부담</t>
  </si>
  <si>
    <t>중국/ 상해</t>
    <phoneticPr fontId="8" type="noConversion"/>
  </si>
  <si>
    <r>
      <t>1</t>
    </r>
    <r>
      <rPr>
        <sz val="11"/>
        <color rgb="FF000000"/>
        <rFont val="맑은 고딕"/>
        <family val="3"/>
        <charset val="129"/>
      </rPr>
      <t>2345-22-123456X</t>
    </r>
    <phoneticPr fontId="8" type="noConversion"/>
  </si>
  <si>
    <t>PHILS12345</t>
    <phoneticPr fontId="8" type="noConversion"/>
  </si>
  <si>
    <t>강원테크노파크</t>
    <phoneticPr fontId="8" type="noConversion"/>
  </si>
  <si>
    <t>㈜ 생략</t>
    <phoneticPr fontId="8" type="noConversion"/>
  </si>
  <si>
    <t>운송구분</t>
    <phoneticPr fontId="8" type="noConversion"/>
  </si>
  <si>
    <t>항공</t>
    <phoneticPr fontId="8" type="noConversion"/>
  </si>
  <si>
    <t>000 로지스틱스</t>
    <phoneticPr fontId="8" type="noConversion"/>
  </si>
  <si>
    <t>(농협은행) 123-45-565650 (강원테크노파크)</t>
    <phoneticPr fontId="8" type="noConversion"/>
  </si>
  <si>
    <t>홍길동</t>
    <phoneticPr fontId="8" type="noConversion"/>
  </si>
  <si>
    <t>알로에 화장품</t>
    <phoneticPr fontId="8" type="noConversion"/>
  </si>
  <si>
    <t>입금계좌 (예금주)</t>
    <phoneticPr fontId="8" type="noConversion"/>
  </si>
  <si>
    <t>수출지역
(국가/도시)</t>
    <phoneticPr fontId="8" type="noConversion"/>
  </si>
  <si>
    <t>지원
신청금액(원)</t>
    <phoneticPr fontId="8" type="noConversion"/>
  </si>
  <si>
    <t>공급가액의
 90%</t>
    <phoneticPr fontId="8" type="noConversion"/>
  </si>
  <si>
    <t>수출신고필증 번호</t>
    <phoneticPr fontId="8" type="noConversion"/>
  </si>
  <si>
    <t>물류회사 명</t>
    <phoneticPr fontId="8" type="noConversion"/>
  </si>
  <si>
    <r>
      <t xml:space="preserve">물류비 소요비용 (원)
</t>
    </r>
    <r>
      <rPr>
        <sz val="11"/>
        <color rgb="FFFF0000"/>
        <rFont val="맑은 고딕"/>
        <family val="3"/>
        <charset val="129"/>
      </rPr>
      <t>(VAT 제외)</t>
    </r>
    <phoneticPr fontId="8" type="noConversion"/>
  </si>
  <si>
    <r>
      <t xml:space="preserve">합 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계</t>
    </r>
    <phoneticPr fontId="8" type="noConversion"/>
  </si>
  <si>
    <t>NO</t>
  </si>
  <si>
    <t>비 고</t>
    <phoneticPr fontId="8" type="noConversion"/>
  </si>
  <si>
    <t>신청기업명</t>
    <phoneticPr fontId="8" type="noConversion"/>
  </si>
  <si>
    <t>신청기업 현황표</t>
    <phoneticPr fontId="8" type="noConversion"/>
  </si>
  <si>
    <t>[양식 2-1]</t>
    <phoneticPr fontId="8" type="noConversion"/>
  </si>
  <si>
    <t>[양식 2-2]</t>
    <phoneticPr fontId="8" type="noConversion"/>
  </si>
  <si>
    <t>직위</t>
  </si>
  <si>
    <t>성명</t>
  </si>
  <si>
    <t>사업자
등록번호</t>
    <phoneticPr fontId="8" type="noConversion"/>
  </si>
  <si>
    <t>대표자명</t>
  </si>
  <si>
    <t>설립일자</t>
  </si>
  <si>
    <t>홈페이지</t>
  </si>
  <si>
    <t>사업장소재지</t>
  </si>
  <si>
    <t>연구개발조직</t>
  </si>
  <si>
    <t>실무책임자</t>
  </si>
  <si>
    <t>지식재산권 (현재기준)</t>
  </si>
  <si>
    <t>기업인증 (현재기준)</t>
  </si>
  <si>
    <t>본사</t>
  </si>
  <si>
    <t>연구개발전담부서</t>
  </si>
  <si>
    <t>E-mail</t>
  </si>
  <si>
    <t>휴대전화</t>
  </si>
  <si>
    <t>특허출원 및 등록</t>
    <phoneticPr fontId="8" type="noConversion"/>
  </si>
  <si>
    <t>상표출원/등록</t>
  </si>
  <si>
    <t>실용신안</t>
  </si>
  <si>
    <t>FDA</t>
  </si>
  <si>
    <t>CE</t>
  </si>
  <si>
    <t>기타</t>
  </si>
  <si>
    <t>벤처기업</t>
  </si>
  <si>
    <t>HACPP</t>
  </si>
  <si>
    <t>ISO</t>
  </si>
  <si>
    <t>GMP</t>
  </si>
  <si>
    <t>이노비즈</t>
  </si>
  <si>
    <t>춘천</t>
  </si>
  <si>
    <t>-</t>
    <phoneticPr fontId="16" type="noConversion"/>
  </si>
  <si>
    <t>○</t>
  </si>
  <si>
    <t>대표</t>
  </si>
  <si>
    <t>-</t>
  </si>
  <si>
    <t>공장유무
(지역)</t>
    <phoneticPr fontId="8" type="noConversion"/>
  </si>
  <si>
    <t>기업부설
연구소</t>
    <phoneticPr fontId="8" type="noConversion"/>
  </si>
  <si>
    <t>기업현황</t>
    <phoneticPr fontId="8" type="noConversion"/>
  </si>
  <si>
    <t>강원테크노파크</t>
    <phoneticPr fontId="8" type="noConversion"/>
  </si>
  <si>
    <t>221-82-10173</t>
    <phoneticPr fontId="8" type="noConversion"/>
  </si>
  <si>
    <t>기능성 화장품</t>
    <phoneticPr fontId="8" type="noConversion"/>
  </si>
  <si>
    <t>http://www.gwtp.or.kr</t>
    <phoneticPr fontId="8" type="noConversion"/>
  </si>
  <si>
    <t>내수 A (원)</t>
    <phoneticPr fontId="8" type="noConversion"/>
  </si>
  <si>
    <t>수출액(B)
(원)</t>
    <phoneticPr fontId="8" type="noConversion"/>
  </si>
  <si>
    <t>매출액(A+B)
(원)</t>
    <phoneticPr fontId="8" type="noConversion"/>
  </si>
  <si>
    <t>내수 A
 (원)</t>
    <phoneticPr fontId="8" type="noConversion"/>
  </si>
  <si>
    <t>상시
종업원수(명)</t>
    <phoneticPr fontId="8" type="noConversion"/>
  </si>
  <si>
    <t>홍길동</t>
    <phoneticPr fontId="8" type="noConversion"/>
  </si>
  <si>
    <t>010-0000-0000</t>
    <phoneticPr fontId="8" type="noConversion"/>
  </si>
  <si>
    <t>sk10529@gwtp.or.kr</t>
    <phoneticPr fontId="8" type="noConversion"/>
  </si>
  <si>
    <t>홍길동</t>
    <phoneticPr fontId="8" type="noConversion"/>
  </si>
  <si>
    <t>-</t>
    <phoneticPr fontId="8" type="noConversion"/>
  </si>
  <si>
    <t>전년대비
매출 증감
(%)</t>
    <phoneticPr fontId="8" type="noConversion"/>
  </si>
  <si>
    <t>주 생산품</t>
    <phoneticPr fontId="8" type="noConversion"/>
  </si>
  <si>
    <t>033-248-5693</t>
    <phoneticPr fontId="8" type="noConversion"/>
  </si>
  <si>
    <t>사무실 전화</t>
    <phoneticPr fontId="8" type="noConversion"/>
  </si>
  <si>
    <t>○ (춘천)</t>
    <phoneticPr fontId="8" type="noConversion"/>
  </si>
  <si>
    <t>2023년 해외전시전 참여로
 30만불 계약체결</t>
    <phoneticPr fontId="8" type="noConversion"/>
  </si>
  <si>
    <t xml:space="preserve">기타
 (해외 수출관련 이슈사항 등) </t>
    <phoneticPr fontId="8" type="noConversion"/>
  </si>
  <si>
    <t>고용 친화기업</t>
    <phoneticPr fontId="8" type="noConversion"/>
  </si>
  <si>
    <t>여성기업, 장애인기업, 
수출유망기업, 
고용친화기업 등</t>
    <phoneticPr fontId="8" type="noConversion"/>
  </si>
  <si>
    <t xml:space="preserve">B/L 번호 </t>
    <phoneticPr fontId="8" type="noConversion"/>
  </si>
  <si>
    <t>수출 신고일자</t>
    <phoneticPr fontId="8" type="noConversion"/>
  </si>
  <si>
    <t>2022년</t>
    <phoneticPr fontId="8" type="noConversion"/>
  </si>
  <si>
    <t>2023년</t>
    <phoneticPr fontId="8" type="noConversion"/>
  </si>
  <si>
    <t>2024년 정선군 수요자 맞춤형 기업지원사업 수출물류비 세부 신청 내역서</t>
    <phoneticPr fontId="8" type="noConversion"/>
  </si>
  <si>
    <t>단, 물류비는 최대 2백만원까지 지원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</si>
</sst>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0.0_ ;[Red]\-0.0\ "/>
    <numFmt numFmtId="177" formatCode="#,##0.0_ "/>
    <numFmt numFmtId="178" formatCode="0_);[Red]\(0\)"/>
  </numFmts>
  <fonts count="2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35"/>
      <color rgb="FF000000"/>
      <name val="HY헤드라인M"/>
      <family val="1"/>
      <charset val="129"/>
    </font>
    <font>
      <sz val="11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3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rgb="FF00133A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4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41" fontId="0" fillId="3" borderId="9" xfId="1" applyFont="1" applyFill="1" applyBorder="1" applyAlignment="1">
      <alignment horizontal="center" vertical="center"/>
    </xf>
    <xf numFmtId="41" fontId="0" fillId="3" borderId="17" xfId="1" applyFont="1" applyFill="1" applyBorder="1" applyAlignment="1">
      <alignment horizontal="center" vertical="center"/>
    </xf>
    <xf numFmtId="41" fontId="0" fillId="5" borderId="18" xfId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41" fontId="0" fillId="2" borderId="11" xfId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1" fontId="0" fillId="5" borderId="10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41" fontId="0" fillId="5" borderId="12" xfId="1" applyFont="1" applyFill="1" applyBorder="1" applyAlignment="1">
      <alignment horizontal="center" vertical="center"/>
    </xf>
    <xf numFmtId="41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0" xfId="0" applyFont="1">
      <alignment vertical="center"/>
    </xf>
    <xf numFmtId="0" fontId="1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41" fontId="14" fillId="6" borderId="1" xfId="1" applyFont="1" applyFill="1" applyBorder="1" applyAlignment="1">
      <alignment horizontal="center" vertical="center" wrapText="1"/>
    </xf>
    <xf numFmtId="14" fontId="20" fillId="7" borderId="1" xfId="0" applyNumberFormat="1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 shrinkToFit="1"/>
    </xf>
    <xf numFmtId="0" fontId="20" fillId="7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1" fontId="19" fillId="6" borderId="1" xfId="1" applyFont="1" applyFill="1" applyBorder="1" applyAlignment="1">
      <alignment horizontal="center" vertical="center"/>
    </xf>
    <xf numFmtId="177" fontId="22" fillId="6" borderId="1" xfId="1" applyNumberFormat="1" applyFont="1" applyFill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20" fillId="6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left" vertical="center"/>
    </xf>
    <xf numFmtId="0" fontId="20" fillId="7" borderId="1" xfId="0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/>
    </xf>
    <xf numFmtId="41" fontId="20" fillId="6" borderId="1" xfId="1" applyFont="1" applyFill="1" applyBorder="1" applyAlignment="1">
      <alignment horizontal="center" vertical="center" shrinkToFit="1"/>
    </xf>
    <xf numFmtId="41" fontId="20" fillId="7" borderId="1" xfId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 shrinkToFit="1"/>
    </xf>
    <xf numFmtId="177" fontId="20" fillId="6" borderId="1" xfId="1" applyNumberFormat="1" applyFont="1" applyFill="1" applyBorder="1" applyAlignment="1">
      <alignment horizontal="center" vertical="center"/>
    </xf>
    <xf numFmtId="41" fontId="20" fillId="6" borderId="1" xfId="1" applyFont="1" applyFill="1" applyBorder="1" applyAlignment="1">
      <alignment horizontal="center" vertical="center"/>
    </xf>
    <xf numFmtId="176" fontId="23" fillId="6" borderId="1" xfId="1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78" fontId="20" fillId="7" borderId="1" xfId="0" applyNumberFormat="1" applyFont="1" applyFill="1" applyBorder="1" applyAlignment="1">
      <alignment horizontal="center" vertical="center"/>
    </xf>
    <xf numFmtId="178" fontId="20" fillId="7" borderId="1" xfId="3" applyNumberFormat="1" applyFont="1" applyFill="1" applyBorder="1" applyAlignment="1">
      <alignment horizontal="center" vertical="center"/>
    </xf>
    <xf numFmtId="0" fontId="9" fillId="8" borderId="0" xfId="0" applyFont="1" applyFill="1">
      <alignment vertical="center"/>
    </xf>
    <xf numFmtId="0" fontId="24" fillId="7" borderId="1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/>
    </xf>
    <xf numFmtId="0" fontId="1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41" fontId="0" fillId="6" borderId="20" xfId="1" applyFont="1" applyFill="1" applyBorder="1" applyAlignment="1">
      <alignment horizontal="center" vertical="center"/>
    </xf>
    <xf numFmtId="41" fontId="0" fillId="6" borderId="3" xfId="1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41" fontId="2" fillId="6" borderId="21" xfId="1" applyFont="1" applyFill="1" applyBorder="1" applyAlignment="1">
      <alignment horizontal="center" vertical="center" wrapText="1"/>
    </xf>
    <xf numFmtId="41" fontId="2" fillId="6" borderId="4" xfId="1" applyFont="1" applyFill="1" applyBorder="1" applyAlignment="1">
      <alignment horizontal="center" vertical="center" wrapText="1"/>
    </xf>
    <xf numFmtId="41" fontId="2" fillId="6" borderId="15" xfId="1" applyFont="1" applyFill="1" applyBorder="1" applyAlignment="1">
      <alignment horizontal="center" vertical="center" wrapText="1"/>
    </xf>
    <xf numFmtId="41" fontId="0" fillId="6" borderId="16" xfId="1" applyFont="1" applyFill="1" applyBorder="1" applyAlignment="1">
      <alignment horizontal="center" vertical="center" wrapText="1"/>
    </xf>
    <xf numFmtId="41" fontId="2" fillId="2" borderId="22" xfId="1" applyFont="1" applyFill="1" applyBorder="1" applyAlignment="1">
      <alignment horizontal="center" vertical="center" wrapText="1"/>
    </xf>
    <xf numFmtId="41" fontId="2" fillId="2" borderId="5" xfId="1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martbiotop.co.k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0"/>
  <sheetViews>
    <sheetView view="pageBreakPreview" zoomScaleNormal="100" zoomScaleSheetLayoutView="100" workbookViewId="0">
      <selection activeCell="AN9" sqref="AN9"/>
    </sheetView>
  </sheetViews>
  <sheetFormatPr defaultColWidth="9" defaultRowHeight="16.899999999999999" x14ac:dyDescent="0.6"/>
  <cols>
    <col min="1" max="1" width="4.8125" style="1" customWidth="1"/>
    <col min="2" max="2" width="14.5" bestFit="1" customWidth="1"/>
    <col min="3" max="3" width="12" customWidth="1"/>
    <col min="4" max="4" width="12.25" customWidth="1"/>
    <col min="5" max="5" width="10" bestFit="1" customWidth="1"/>
    <col min="6" max="6" width="12.5" customWidth="1"/>
    <col min="7" max="7" width="19.25" customWidth="1"/>
    <col min="8" max="8" width="5.8125" customWidth="1"/>
    <col min="9" max="9" width="11.25" bestFit="1" customWidth="1"/>
    <col min="10" max="10" width="8.6875" bestFit="1" customWidth="1"/>
    <col min="11" max="11" width="9.75" bestFit="1" customWidth="1"/>
    <col min="13" max="13" width="12.6875" bestFit="1" customWidth="1"/>
    <col min="14" max="14" width="12.6875" customWidth="1"/>
    <col min="15" max="15" width="12.6875" bestFit="1" customWidth="1"/>
    <col min="16" max="16" width="9.0625" bestFit="1" customWidth="1"/>
    <col min="17" max="17" width="12.6875" bestFit="1" customWidth="1"/>
    <col min="18" max="18" width="12.6875" customWidth="1"/>
    <col min="19" max="19" width="12.6875" bestFit="1" customWidth="1"/>
    <col min="20" max="20" width="10.9375" customWidth="1"/>
    <col min="21" max="21" width="6.75" customWidth="1"/>
    <col min="22" max="22" width="16.5625" customWidth="1"/>
    <col min="23" max="23" width="16.25" bestFit="1" customWidth="1"/>
    <col min="26" max="26" width="17.1875" customWidth="1"/>
    <col min="27" max="27" width="11.8125" bestFit="1" customWidth="1"/>
    <col min="28" max="28" width="12.9375" customWidth="1"/>
    <col min="34" max="34" width="5.3125" bestFit="1" customWidth="1"/>
    <col min="40" max="40" width="18.8125" customWidth="1"/>
    <col min="41" max="41" width="30.3125" customWidth="1"/>
  </cols>
  <sheetData>
    <row r="1" spans="1:41" x14ac:dyDescent="0.6">
      <c r="A1" s="66" t="s">
        <v>29</v>
      </c>
      <c r="B1" s="66"/>
    </row>
    <row r="2" spans="1:41" ht="26.55" customHeight="1" x14ac:dyDescent="0.6">
      <c r="A2" s="67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spans="1:41" ht="35" customHeight="1" x14ac:dyDescent="0.6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</row>
    <row r="4" spans="1:41" ht="17" customHeight="1" x14ac:dyDescent="0.6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41" ht="17.55" customHeight="1" x14ac:dyDescent="0.6">
      <c r="A5" s="60" t="s">
        <v>10</v>
      </c>
      <c r="B5" s="60"/>
      <c r="C5" s="2"/>
      <c r="D5" s="2"/>
      <c r="E5" s="2"/>
      <c r="F5" s="2"/>
      <c r="G5" s="2"/>
      <c r="H5" s="2"/>
      <c r="I5" s="2"/>
      <c r="J5" s="2"/>
      <c r="K5" s="2"/>
    </row>
    <row r="6" spans="1:41" s="19" customFormat="1" ht="17.55" customHeight="1" x14ac:dyDescent="0.6">
      <c r="A6" s="61" t="s">
        <v>25</v>
      </c>
      <c r="B6" s="61" t="s">
        <v>4</v>
      </c>
      <c r="C6" s="61" t="s">
        <v>33</v>
      </c>
      <c r="D6" s="61" t="s">
        <v>34</v>
      </c>
      <c r="E6" s="61" t="s">
        <v>80</v>
      </c>
      <c r="F6" s="61" t="s">
        <v>35</v>
      </c>
      <c r="G6" s="68" t="s">
        <v>36</v>
      </c>
      <c r="H6" s="62" t="s">
        <v>37</v>
      </c>
      <c r="I6" s="62"/>
      <c r="J6" s="62" t="s">
        <v>38</v>
      </c>
      <c r="K6" s="62"/>
      <c r="L6" s="62" t="s">
        <v>64</v>
      </c>
      <c r="M6" s="62"/>
      <c r="N6" s="62"/>
      <c r="O6" s="62"/>
      <c r="P6" s="62"/>
      <c r="Q6" s="62"/>
      <c r="R6" s="62"/>
      <c r="S6" s="62"/>
      <c r="T6" s="62" t="s">
        <v>79</v>
      </c>
      <c r="U6" s="61" t="s">
        <v>3</v>
      </c>
      <c r="V6" s="61"/>
      <c r="W6" s="61"/>
      <c r="X6" s="61" t="s">
        <v>39</v>
      </c>
      <c r="Y6" s="61"/>
      <c r="Z6" s="61"/>
      <c r="AA6" s="61"/>
      <c r="AB6" s="61"/>
      <c r="AC6" s="61" t="s">
        <v>40</v>
      </c>
      <c r="AD6" s="61"/>
      <c r="AE6" s="61"/>
      <c r="AF6" s="61"/>
      <c r="AG6" s="61"/>
      <c r="AH6" s="61"/>
      <c r="AI6" s="61" t="s">
        <v>41</v>
      </c>
      <c r="AJ6" s="61"/>
      <c r="AK6" s="61"/>
      <c r="AL6" s="61"/>
      <c r="AM6" s="61"/>
      <c r="AN6" s="65" t="s">
        <v>87</v>
      </c>
      <c r="AO6" s="61" t="s">
        <v>85</v>
      </c>
    </row>
    <row r="7" spans="1:41" s="19" customFormat="1" x14ac:dyDescent="0.6">
      <c r="A7" s="61"/>
      <c r="B7" s="61"/>
      <c r="C7" s="61"/>
      <c r="D7" s="61"/>
      <c r="E7" s="61"/>
      <c r="F7" s="61"/>
      <c r="G7" s="68"/>
      <c r="H7" s="62"/>
      <c r="I7" s="62"/>
      <c r="J7" s="62"/>
      <c r="K7" s="62"/>
      <c r="L7" s="63" t="s">
        <v>90</v>
      </c>
      <c r="M7" s="64"/>
      <c r="N7" s="64"/>
      <c r="O7" s="64"/>
      <c r="P7" s="62" t="s">
        <v>91</v>
      </c>
      <c r="Q7" s="62"/>
      <c r="R7" s="62"/>
      <c r="S7" s="62"/>
      <c r="T7" s="62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5"/>
      <c r="AO7" s="61"/>
    </row>
    <row r="8" spans="1:41" s="19" customFormat="1" ht="54" customHeight="1" x14ac:dyDescent="0.6">
      <c r="A8" s="61"/>
      <c r="B8" s="61"/>
      <c r="C8" s="61"/>
      <c r="D8" s="61"/>
      <c r="E8" s="61"/>
      <c r="F8" s="61"/>
      <c r="G8" s="68"/>
      <c r="H8" s="34" t="s">
        <v>42</v>
      </c>
      <c r="I8" s="34" t="s">
        <v>62</v>
      </c>
      <c r="J8" s="34" t="s">
        <v>63</v>
      </c>
      <c r="K8" s="34" t="s">
        <v>43</v>
      </c>
      <c r="L8" s="40" t="s">
        <v>73</v>
      </c>
      <c r="M8" s="36" t="s">
        <v>71</v>
      </c>
      <c r="N8" s="36" t="s">
        <v>72</v>
      </c>
      <c r="O8" s="36" t="s">
        <v>70</v>
      </c>
      <c r="P8" s="40" t="s">
        <v>73</v>
      </c>
      <c r="Q8" s="36" t="s">
        <v>71</v>
      </c>
      <c r="R8" s="36" t="s">
        <v>69</v>
      </c>
      <c r="S8" s="36" t="s">
        <v>70</v>
      </c>
      <c r="T8" s="62"/>
      <c r="U8" s="35" t="s">
        <v>32</v>
      </c>
      <c r="V8" s="33" t="s">
        <v>44</v>
      </c>
      <c r="W8" s="35" t="s">
        <v>45</v>
      </c>
      <c r="X8" s="33" t="s">
        <v>32</v>
      </c>
      <c r="Y8" s="33" t="s">
        <v>31</v>
      </c>
      <c r="Z8" s="33" t="s">
        <v>44</v>
      </c>
      <c r="AA8" s="33" t="s">
        <v>82</v>
      </c>
      <c r="AB8" s="33" t="s">
        <v>45</v>
      </c>
      <c r="AC8" s="33" t="s">
        <v>46</v>
      </c>
      <c r="AD8" s="33" t="s">
        <v>47</v>
      </c>
      <c r="AE8" s="33" t="s">
        <v>48</v>
      </c>
      <c r="AF8" s="33" t="s">
        <v>49</v>
      </c>
      <c r="AG8" s="33" t="s">
        <v>50</v>
      </c>
      <c r="AH8" s="33" t="s">
        <v>51</v>
      </c>
      <c r="AI8" s="33" t="s">
        <v>52</v>
      </c>
      <c r="AJ8" s="33" t="s">
        <v>53</v>
      </c>
      <c r="AK8" s="33" t="s">
        <v>54</v>
      </c>
      <c r="AL8" s="33" t="s">
        <v>55</v>
      </c>
      <c r="AM8" s="33" t="s">
        <v>56</v>
      </c>
      <c r="AN8" s="65"/>
      <c r="AO8" s="61"/>
    </row>
    <row r="9" spans="1:41" s="58" customFormat="1" ht="35" customHeight="1" x14ac:dyDescent="0.6">
      <c r="A9" s="45">
        <v>1</v>
      </c>
      <c r="B9" s="46" t="s">
        <v>65</v>
      </c>
      <c r="C9" s="39" t="s">
        <v>66</v>
      </c>
      <c r="D9" s="47" t="s">
        <v>15</v>
      </c>
      <c r="E9" s="47" t="s">
        <v>67</v>
      </c>
      <c r="F9" s="37">
        <v>43297</v>
      </c>
      <c r="G9" s="38" t="s">
        <v>68</v>
      </c>
      <c r="H9" s="39" t="s">
        <v>57</v>
      </c>
      <c r="I9" s="39" t="s">
        <v>83</v>
      </c>
      <c r="J9" s="39" t="s">
        <v>58</v>
      </c>
      <c r="K9" s="39" t="s">
        <v>59</v>
      </c>
      <c r="L9" s="48">
        <v>100</v>
      </c>
      <c r="M9" s="49">
        <f>N9+O9</f>
        <v>550000000</v>
      </c>
      <c r="N9" s="50">
        <v>200000000</v>
      </c>
      <c r="O9" s="50">
        <v>350000000</v>
      </c>
      <c r="P9" s="51">
        <v>120</v>
      </c>
      <c r="Q9" s="49">
        <f>R9+S9</f>
        <v>780000000</v>
      </c>
      <c r="R9" s="50">
        <v>300000000</v>
      </c>
      <c r="S9" s="50">
        <v>480000000</v>
      </c>
      <c r="T9" s="52">
        <f>((Q9-M9)/M9)*100</f>
        <v>41.818181818181813</v>
      </c>
      <c r="U9" s="53" t="s">
        <v>74</v>
      </c>
      <c r="V9" s="55" t="s">
        <v>76</v>
      </c>
      <c r="W9" s="54" t="s">
        <v>75</v>
      </c>
      <c r="X9" s="55" t="s">
        <v>77</v>
      </c>
      <c r="Y9" s="55" t="s">
        <v>60</v>
      </c>
      <c r="Z9" s="55" t="s">
        <v>76</v>
      </c>
      <c r="AA9" s="55" t="s">
        <v>81</v>
      </c>
      <c r="AB9" s="54" t="s">
        <v>75</v>
      </c>
      <c r="AC9" s="56">
        <v>10</v>
      </c>
      <c r="AD9" s="55">
        <v>15</v>
      </c>
      <c r="AE9" s="55">
        <v>2</v>
      </c>
      <c r="AF9" s="56">
        <v>2</v>
      </c>
      <c r="AG9" s="56">
        <v>2</v>
      </c>
      <c r="AH9" s="57" t="s">
        <v>61</v>
      </c>
      <c r="AI9" s="39" t="s">
        <v>59</v>
      </c>
      <c r="AJ9" s="39" t="s">
        <v>59</v>
      </c>
      <c r="AK9" s="39" t="s">
        <v>78</v>
      </c>
      <c r="AL9" s="39" t="s">
        <v>78</v>
      </c>
      <c r="AM9" s="39" t="s">
        <v>59</v>
      </c>
      <c r="AN9" s="39" t="s">
        <v>86</v>
      </c>
      <c r="AO9" s="59" t="s">
        <v>84</v>
      </c>
    </row>
    <row r="10" spans="1:41" s="32" customFormat="1" ht="35.549999999999997" customHeight="1" x14ac:dyDescent="0.6">
      <c r="A10" s="41">
        <v>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44"/>
      <c r="M10" s="42">
        <f>N10+O10</f>
        <v>0</v>
      </c>
      <c r="N10" s="31"/>
      <c r="O10" s="31"/>
      <c r="P10" s="44"/>
      <c r="Q10" s="42">
        <f>R10+S10</f>
        <v>0</v>
      </c>
      <c r="R10" s="31"/>
      <c r="S10" s="31"/>
      <c r="T10" s="43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</row>
  </sheetData>
  <mergeCells count="22">
    <mergeCell ref="A1:B1"/>
    <mergeCell ref="A2:K3"/>
    <mergeCell ref="A6:A8"/>
    <mergeCell ref="B6:B8"/>
    <mergeCell ref="C6:C8"/>
    <mergeCell ref="D6:D8"/>
    <mergeCell ref="E6:E8"/>
    <mergeCell ref="F6:F8"/>
    <mergeCell ref="G6:G8"/>
    <mergeCell ref="A5:B5"/>
    <mergeCell ref="AO6:AO8"/>
    <mergeCell ref="P7:S7"/>
    <mergeCell ref="L7:O7"/>
    <mergeCell ref="AN6:AN8"/>
    <mergeCell ref="L6:S6"/>
    <mergeCell ref="T6:T8"/>
    <mergeCell ref="U6:W7"/>
    <mergeCell ref="X6:AB7"/>
    <mergeCell ref="AC6:AH7"/>
    <mergeCell ref="AI6:AM7"/>
    <mergeCell ref="H6:I7"/>
    <mergeCell ref="J6:K7"/>
  </mergeCells>
  <phoneticPr fontId="8" type="noConversion"/>
  <hyperlinks>
    <hyperlink ref="G9" r:id="rId1" display="http://www.smartbiotop.co.kr" xr:uid="{00000000-0004-0000-0000-000000000000}"/>
  </hyperlinks>
  <pageMargins left="0.69972223043441772" right="0.69972223043441772" top="0.75" bottom="0.75" header="0.30000001192092896" footer="0.30000001192092896"/>
  <pageSetup paperSize="9" scale="17" orientation="portrait" r:id="rId2"/>
  <rowBreaks count="1" manualBreakCount="1">
    <brk id="17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"/>
  <sheetViews>
    <sheetView tabSelected="1" view="pageBreakPreview" zoomScaleNormal="100" zoomScaleSheetLayoutView="100" workbookViewId="0">
      <selection activeCell="B7" sqref="B7:B8"/>
    </sheetView>
  </sheetViews>
  <sheetFormatPr defaultColWidth="9" defaultRowHeight="16.899999999999999" x14ac:dyDescent="0.6"/>
  <cols>
    <col min="1" max="1" width="4.8125" style="1" customWidth="1"/>
    <col min="2" max="2" width="21.1875" customWidth="1"/>
    <col min="3" max="3" width="10.5625" customWidth="1"/>
    <col min="4" max="4" width="20.6875" customWidth="1"/>
    <col min="5" max="5" width="19.6875" customWidth="1"/>
    <col min="6" max="6" width="13.6875" customWidth="1"/>
    <col min="7" max="7" width="13.9375" customWidth="1"/>
    <col min="8" max="8" width="9.75" customWidth="1"/>
    <col min="9" max="9" width="13.8125" customWidth="1"/>
    <col min="10" max="10" width="12.75" customWidth="1"/>
    <col min="11" max="11" width="18.75" customWidth="1"/>
    <col min="12" max="12" width="20.9375" style="5" customWidth="1"/>
    <col min="13" max="13" width="13.5625" style="5" customWidth="1"/>
    <col min="14" max="14" width="15.25" style="5" customWidth="1"/>
    <col min="15" max="15" width="9.1875" style="5" customWidth="1"/>
    <col min="16" max="16" width="39.8125" customWidth="1"/>
    <col min="17" max="17" width="8.5625" customWidth="1"/>
  </cols>
  <sheetData>
    <row r="1" spans="1:21" x14ac:dyDescent="0.6">
      <c r="A1" s="66" t="s">
        <v>30</v>
      </c>
      <c r="B1" s="66"/>
    </row>
    <row r="2" spans="1:21" ht="26.55" customHeight="1" x14ac:dyDescent="0.6">
      <c r="A2" s="88" t="s">
        <v>92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2"/>
      <c r="S2" s="2"/>
      <c r="T2" s="2"/>
      <c r="U2" s="2"/>
    </row>
    <row r="3" spans="1:21" ht="35" customHeight="1" x14ac:dyDescent="0.6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2"/>
      <c r="S3" s="2"/>
      <c r="T3" s="2"/>
      <c r="U3" s="2"/>
    </row>
    <row r="4" spans="1:21" ht="35" customHeight="1" x14ac:dyDescent="0.6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"/>
      <c r="S4" s="2"/>
      <c r="T4" s="2"/>
      <c r="U4" s="2"/>
    </row>
    <row r="5" spans="1:21" ht="17" customHeight="1" x14ac:dyDescent="0.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6"/>
      <c r="M5" s="6"/>
      <c r="N5" s="6"/>
      <c r="O5" s="6"/>
      <c r="P5" s="3"/>
      <c r="Q5" s="3"/>
      <c r="R5" s="2"/>
      <c r="S5" s="2"/>
      <c r="T5" s="2"/>
      <c r="U5" s="2"/>
    </row>
    <row r="6" spans="1:21" ht="17.55" customHeight="1" thickBot="1" x14ac:dyDescent="0.65">
      <c r="A6" s="2"/>
      <c r="B6" s="15"/>
      <c r="C6" s="2"/>
      <c r="D6" s="2"/>
      <c r="E6" s="2"/>
      <c r="F6" s="2"/>
      <c r="G6" s="2"/>
      <c r="H6" s="2"/>
      <c r="I6" s="2"/>
      <c r="J6" s="2"/>
      <c r="K6" s="2"/>
      <c r="L6" s="4"/>
      <c r="M6" s="4"/>
      <c r="N6" s="4"/>
      <c r="O6" s="4"/>
      <c r="P6" s="89" t="s">
        <v>93</v>
      </c>
      <c r="Q6" s="89"/>
      <c r="R6" s="2"/>
      <c r="S6" s="2"/>
      <c r="T6" s="2"/>
      <c r="U6" s="2"/>
    </row>
    <row r="7" spans="1:21" s="19" customFormat="1" ht="34.049999999999997" customHeight="1" x14ac:dyDescent="0.6">
      <c r="A7" s="90" t="s">
        <v>2</v>
      </c>
      <c r="B7" s="71" t="s">
        <v>27</v>
      </c>
      <c r="C7" s="77" t="s">
        <v>3</v>
      </c>
      <c r="D7" s="84" t="s">
        <v>21</v>
      </c>
      <c r="E7" s="86" t="s">
        <v>88</v>
      </c>
      <c r="F7" s="71" t="s">
        <v>89</v>
      </c>
      <c r="G7" s="86" t="s">
        <v>18</v>
      </c>
      <c r="H7" s="71" t="s">
        <v>11</v>
      </c>
      <c r="I7" s="77" t="s">
        <v>0</v>
      </c>
      <c r="J7" s="77" t="s">
        <v>1</v>
      </c>
      <c r="K7" s="71" t="s">
        <v>22</v>
      </c>
      <c r="L7" s="78" t="s">
        <v>23</v>
      </c>
      <c r="M7" s="80" t="s">
        <v>20</v>
      </c>
      <c r="N7" s="82" t="s">
        <v>19</v>
      </c>
      <c r="O7" s="69" t="s">
        <v>5</v>
      </c>
      <c r="P7" s="71" t="s">
        <v>17</v>
      </c>
      <c r="Q7" s="73" t="s">
        <v>26</v>
      </c>
    </row>
    <row r="8" spans="1:21" s="19" customFormat="1" ht="22.5" customHeight="1" x14ac:dyDescent="0.6">
      <c r="A8" s="91"/>
      <c r="B8" s="72"/>
      <c r="C8" s="72"/>
      <c r="D8" s="85"/>
      <c r="E8" s="87"/>
      <c r="F8" s="87"/>
      <c r="G8" s="87"/>
      <c r="H8" s="87"/>
      <c r="I8" s="72"/>
      <c r="J8" s="72"/>
      <c r="K8" s="72"/>
      <c r="L8" s="79"/>
      <c r="M8" s="81"/>
      <c r="N8" s="83"/>
      <c r="O8" s="70"/>
      <c r="P8" s="72"/>
      <c r="Q8" s="74"/>
    </row>
    <row r="9" spans="1:21" s="11" customFormat="1" ht="35" customHeight="1" x14ac:dyDescent="0.6">
      <c r="A9" s="12">
        <v>1</v>
      </c>
      <c r="B9" s="14" t="s">
        <v>9</v>
      </c>
      <c r="C9" s="14" t="s">
        <v>15</v>
      </c>
      <c r="D9" s="14" t="s">
        <v>7</v>
      </c>
      <c r="E9" s="14" t="s">
        <v>8</v>
      </c>
      <c r="F9" s="8">
        <v>45018</v>
      </c>
      <c r="G9" s="14" t="s">
        <v>6</v>
      </c>
      <c r="H9" s="14" t="s">
        <v>12</v>
      </c>
      <c r="I9" s="14" t="s">
        <v>16</v>
      </c>
      <c r="J9" s="7">
        <v>1</v>
      </c>
      <c r="K9" s="14" t="s">
        <v>13</v>
      </c>
      <c r="L9" s="20">
        <v>415000</v>
      </c>
      <c r="M9" s="21">
        <f>L9*90%</f>
        <v>373500</v>
      </c>
      <c r="N9" s="24">
        <v>373500</v>
      </c>
      <c r="O9" s="9">
        <f>L9-N9</f>
        <v>41500</v>
      </c>
      <c r="P9" s="17" t="s">
        <v>14</v>
      </c>
      <c r="Q9" s="16"/>
    </row>
    <row r="10" spans="1:21" s="11" customFormat="1" ht="35" customHeight="1" x14ac:dyDescent="0.6">
      <c r="A10" s="12">
        <v>2</v>
      </c>
      <c r="B10" s="14" t="s">
        <v>9</v>
      </c>
      <c r="C10" s="14" t="s">
        <v>15</v>
      </c>
      <c r="D10" s="14"/>
      <c r="E10" s="14"/>
      <c r="F10" s="13"/>
      <c r="G10" s="14"/>
      <c r="H10" s="14"/>
      <c r="I10" s="7"/>
      <c r="J10" s="7"/>
      <c r="K10" s="14"/>
      <c r="L10" s="20"/>
      <c r="M10" s="21">
        <f>L10*90%</f>
        <v>0</v>
      </c>
      <c r="N10" s="24"/>
      <c r="O10" s="9">
        <f>L10-N10</f>
        <v>0</v>
      </c>
      <c r="P10" s="10"/>
      <c r="Q10" s="16"/>
    </row>
    <row r="11" spans="1:21" s="18" customFormat="1" ht="35" customHeight="1" thickBot="1" x14ac:dyDescent="0.65">
      <c r="A11" s="75" t="s">
        <v>24</v>
      </c>
      <c r="B11" s="76"/>
      <c r="C11" s="76"/>
      <c r="D11" s="25"/>
      <c r="E11" s="25"/>
      <c r="F11" s="25"/>
      <c r="G11" s="25"/>
      <c r="H11" s="25"/>
      <c r="I11" s="25"/>
      <c r="J11" s="25">
        <f>SUM(J9:J10)</f>
        <v>1</v>
      </c>
      <c r="K11" s="25"/>
      <c r="L11" s="26">
        <f>SUM(L9:L10)</f>
        <v>415000</v>
      </c>
      <c r="M11" s="22">
        <f>SUM(M9:M10)</f>
        <v>373500</v>
      </c>
      <c r="N11" s="27">
        <f>SUM(N9:N10)</f>
        <v>373500</v>
      </c>
      <c r="O11" s="28">
        <f>SUM(O9:O10)</f>
        <v>41500</v>
      </c>
      <c r="P11" s="29"/>
      <c r="Q11" s="30"/>
    </row>
  </sheetData>
  <mergeCells count="21">
    <mergeCell ref="A1:B1"/>
    <mergeCell ref="A2:Q3"/>
    <mergeCell ref="P6:Q6"/>
    <mergeCell ref="A7:A8"/>
    <mergeCell ref="B7:B8"/>
    <mergeCell ref="C7:C8"/>
    <mergeCell ref="O7:O8"/>
    <mergeCell ref="P7:P8"/>
    <mergeCell ref="Q7:Q8"/>
    <mergeCell ref="A11:C11"/>
    <mergeCell ref="I7:I8"/>
    <mergeCell ref="J7:J8"/>
    <mergeCell ref="K7:K8"/>
    <mergeCell ref="L7:L8"/>
    <mergeCell ref="M7:M8"/>
    <mergeCell ref="N7:N8"/>
    <mergeCell ref="D7:D8"/>
    <mergeCell ref="E7:E8"/>
    <mergeCell ref="F7:F8"/>
    <mergeCell ref="G7:G8"/>
    <mergeCell ref="H7:H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43" orientation="landscape" r:id="rId1"/>
  <rowBreaks count="1" manualBreakCount="1">
    <brk id="17" max="104857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1) 기업현황표</vt:lpstr>
      <vt:lpstr>2) 해외물류비 상세내역 </vt:lpstr>
      <vt:lpstr>'1) 기업현황표'!Print_Area</vt:lpstr>
      <vt:lpstr>'2) 해외물류비 상세내역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지혜 서</cp:lastModifiedBy>
  <cp:revision>18</cp:revision>
  <cp:lastPrinted>2023-07-20T04:58:32Z</cp:lastPrinted>
  <dcterms:created xsi:type="dcterms:W3CDTF">2021-11-10T01:12:00Z</dcterms:created>
  <dcterms:modified xsi:type="dcterms:W3CDTF">2024-04-02T02:01:36Z</dcterms:modified>
  <cp:version>1100.0100.01</cp:version>
</cp:coreProperties>
</file>