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개생판공유폴더\4차_공고파일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Sheet1!$A$1:$L$2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I8" i="1" s="1"/>
  <c r="J7" i="1"/>
  <c r="I7" i="1" s="1"/>
  <c r="J6" i="1"/>
  <c r="I6" i="1" s="1"/>
  <c r="J5" i="1"/>
  <c r="I5" i="1" s="1"/>
</calcChain>
</file>

<file path=xl/comments1.xml><?xml version="1.0" encoding="utf-8"?>
<comments xmlns="http://schemas.openxmlformats.org/spreadsheetml/2006/main">
  <authors>
    <author>user</author>
  </authors>
  <commentList>
    <comment ref="H4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견적금액 입력(부가세 제외)</t>
        </r>
      </text>
    </comment>
  </commentList>
</comments>
</file>

<file path=xl/sharedStrings.xml><?xml version="1.0" encoding="utf-8"?>
<sst xmlns="http://schemas.openxmlformats.org/spreadsheetml/2006/main" count="25" uniqueCount="25">
  <si>
    <t>* [총소요비용] 란에 부가세를 제외한 소요비용을 입력 시 기업자부담과 진흥원지원금 자동 산출됨.</t>
    <phoneticPr fontId="2" type="noConversion"/>
  </si>
  <si>
    <t>구분</t>
  </si>
  <si>
    <t>세부내용</t>
  </si>
  <si>
    <t>신청방식</t>
  </si>
  <si>
    <t>총소요비용(A+B)</t>
    <phoneticPr fontId="2" type="noConversion"/>
  </si>
  <si>
    <t>진흥원지원금(B)
60%, 최대 지원한도 내</t>
    <phoneticPr fontId="2" type="noConversion"/>
  </si>
  <si>
    <t>국내상표</t>
    <phoneticPr fontId="2" type="noConversion"/>
  </si>
  <si>
    <t>국내디자인</t>
    <phoneticPr fontId="2" type="noConversion"/>
  </si>
  <si>
    <t>국내특허</t>
    <phoneticPr fontId="2" type="noConversion"/>
  </si>
  <si>
    <t>국내실용신안</t>
    <phoneticPr fontId="2" type="noConversion"/>
  </si>
  <si>
    <t>(건당35만원)280만원</t>
    <phoneticPr fontId="2" type="noConversion"/>
  </si>
  <si>
    <t>(건당130만원)520만원</t>
    <phoneticPr fontId="2" type="noConversion"/>
  </si>
  <si>
    <t>(건당90만원)360만원</t>
    <phoneticPr fontId="2" type="noConversion"/>
  </si>
  <si>
    <t xml:space="preserve"> (건당25만원)200만원</t>
    <phoneticPr fontId="2" type="noConversion"/>
  </si>
  <si>
    <t>비용 산출</t>
    <phoneticPr fontId="2" type="noConversion"/>
  </si>
  <si>
    <r>
      <t xml:space="preserve">국내외
산업재산권
</t>
    </r>
    <r>
      <rPr>
        <b/>
        <sz val="10"/>
        <color rgb="FFFF0000"/>
        <rFont val="맑은 고딕"/>
        <family val="3"/>
        <charset val="129"/>
        <scheme val="minor"/>
      </rPr>
      <t>출원</t>
    </r>
    <r>
      <rPr>
        <sz val="10"/>
        <color rgb="FF000000"/>
        <rFont val="맑은 고딕"/>
        <family val="3"/>
        <charset val="129"/>
        <scheme val="minor"/>
      </rPr>
      <t xml:space="preserve"> 지원</t>
    </r>
    <phoneticPr fontId="2" type="noConversion"/>
  </si>
  <si>
    <t>창안
개발</t>
    <phoneticPr fontId="2" type="noConversion"/>
  </si>
  <si>
    <t>2024년 서부권역 개발생산판로 맞춤형 지원사업 지원금 산출표</t>
    <phoneticPr fontId="2" type="noConversion"/>
  </si>
  <si>
    <t>최대 지원한도</t>
    <phoneticPr fontId="2" type="noConversion"/>
  </si>
  <si>
    <t>기업자부담(A)
40%</t>
    <phoneticPr fontId="2" type="noConversion"/>
  </si>
  <si>
    <t>과제명</t>
    <phoneticPr fontId="2" type="noConversion"/>
  </si>
  <si>
    <r>
      <rPr>
        <b/>
        <sz val="10"/>
        <color rgb="FFFF0000"/>
        <rFont val="맑은 고딕"/>
        <family val="3"/>
        <charset val="129"/>
        <scheme val="minor"/>
      </rPr>
      <t>사후</t>
    </r>
    <r>
      <rPr>
        <b/>
        <sz val="10"/>
        <color theme="1"/>
        <rFont val="맑은 고딕"/>
        <family val="3"/>
        <charset val="129"/>
        <scheme val="minor"/>
      </rPr>
      <t>신청</t>
    </r>
    <phoneticPr fontId="2" type="noConversion"/>
  </si>
  <si>
    <t>• 상표, 디자인 출원 시 관납료, 대행기관 수수료 등</t>
    <phoneticPr fontId="2" type="noConversion"/>
  </si>
  <si>
    <t>• 국내특허, 실용신안 출원 시 관납료, 선행기술조사비, 우선심사료, 대행기관 수수료 등</t>
    <phoneticPr fontId="2" type="noConversion"/>
  </si>
  <si>
    <t>※ 산업재산권출원(상표, 디자인, 특허, 실용신안)은 건당 한도로 산출
 ※ 사후신청 : 2024년도 완료된(출원서) 건 신청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</si>
</sst>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</font>
    <font>
      <i/>
      <sz val="10"/>
      <color rgb="FF0000FF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1CB7E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1" fontId="0" fillId="0" borderId="0" xfId="1" applyFont="1" applyAlignment="1" applyProtection="1">
      <alignment horizontal="center" vertical="center"/>
      <protection locked="0"/>
    </xf>
    <xf numFmtId="41" fontId="6" fillId="0" borderId="0" xfId="1" applyFont="1" applyAlignment="1" applyProtection="1">
      <alignment horizontal="center" vertical="center"/>
      <protection locked="0"/>
    </xf>
    <xf numFmtId="41" fontId="4" fillId="0" borderId="0" xfId="1" applyFont="1" applyAlignment="1" applyProtection="1">
      <alignment horizontal="left" vertical="center"/>
    </xf>
    <xf numFmtId="0" fontId="15" fillId="2" borderId="4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right" vertical="center" wrapText="1" indent="1"/>
    </xf>
    <xf numFmtId="41" fontId="12" fillId="0" borderId="22" xfId="1" applyFont="1" applyFill="1" applyBorder="1" applyAlignment="1" applyProtection="1">
      <alignment horizontal="right" vertical="center" wrapText="1" indent="1"/>
      <protection locked="0"/>
    </xf>
    <xf numFmtId="41" fontId="14" fillId="0" borderId="8" xfId="1" applyFont="1" applyFill="1" applyBorder="1" applyAlignment="1" applyProtection="1">
      <alignment horizontal="right" vertical="center" wrapText="1" indent="1"/>
    </xf>
    <xf numFmtId="41" fontId="13" fillId="0" borderId="25" xfId="1" applyFont="1" applyFill="1" applyBorder="1" applyAlignment="1" applyProtection="1">
      <alignment horizontal="right" vertical="center" wrapText="1" indent="1"/>
    </xf>
    <xf numFmtId="41" fontId="14" fillId="0" borderId="6" xfId="1" applyFont="1" applyFill="1" applyBorder="1" applyAlignment="1" applyProtection="1">
      <alignment horizontal="right" vertical="center" wrapText="1" indent="1"/>
    </xf>
    <xf numFmtId="0" fontId="8" fillId="0" borderId="13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right" vertical="center" wrapText="1" indent="1"/>
    </xf>
    <xf numFmtId="41" fontId="12" fillId="0" borderId="21" xfId="1" applyFont="1" applyFill="1" applyBorder="1" applyAlignment="1" applyProtection="1">
      <alignment horizontal="right" vertical="center" wrapText="1" indent="1"/>
      <protection locked="0"/>
    </xf>
    <xf numFmtId="41" fontId="13" fillId="0" borderId="24" xfId="1" applyFont="1" applyFill="1" applyBorder="1" applyAlignment="1" applyProtection="1">
      <alignment horizontal="right" vertical="center" wrapText="1" indent="1"/>
    </xf>
    <xf numFmtId="41" fontId="12" fillId="0" borderId="20" xfId="1" applyFont="1" applyFill="1" applyBorder="1" applyAlignment="1" applyProtection="1">
      <alignment horizontal="right" vertical="center" wrapText="1" indent="1"/>
      <protection locked="0"/>
    </xf>
    <xf numFmtId="41" fontId="13" fillId="0" borderId="23" xfId="1" applyFont="1" applyFill="1" applyBorder="1" applyAlignment="1" applyProtection="1">
      <alignment horizontal="right" vertical="center" wrapText="1" indent="1"/>
    </xf>
    <xf numFmtId="0" fontId="5" fillId="0" borderId="13" xfId="0" applyFont="1" applyFill="1" applyBorder="1" applyAlignment="1" applyProtection="1">
      <alignment horizontal="center" vertical="center" wrapText="1"/>
    </xf>
    <xf numFmtId="41" fontId="14" fillId="0" borderId="14" xfId="1" applyFont="1" applyFill="1" applyBorder="1" applyAlignment="1" applyProtection="1">
      <alignment horizontal="right" vertical="center" wrapText="1" indent="1"/>
    </xf>
    <xf numFmtId="0" fontId="16" fillId="2" borderId="26" xfId="0" applyFont="1" applyFill="1" applyBorder="1" applyAlignment="1" applyProtection="1">
      <alignment horizontal="center" vertical="center" wrapText="1"/>
    </xf>
    <xf numFmtId="0" fontId="17" fillId="2" borderId="27" xfId="0" applyFont="1" applyFill="1" applyBorder="1" applyAlignment="1" applyProtection="1">
      <alignment horizontal="center" vertical="center" wrapText="1"/>
    </xf>
    <xf numFmtId="41" fontId="4" fillId="0" borderId="0" xfId="1" applyFont="1" applyAlignment="1" applyProtection="1">
      <alignment vertical="center" wrapText="1"/>
    </xf>
    <xf numFmtId="41" fontId="4" fillId="0" borderId="0" xfId="1" applyFont="1" applyAlignment="1" applyProtection="1">
      <alignment vertical="center"/>
    </xf>
    <xf numFmtId="0" fontId="15" fillId="3" borderId="2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0" fontId="15" fillId="3" borderId="17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vertical="center" wrapText="1"/>
    </xf>
    <xf numFmtId="0" fontId="5" fillId="0" borderId="17" xfId="0" applyFont="1" applyFill="1" applyBorder="1" applyAlignment="1" applyProtection="1">
      <alignment vertical="center" wrapText="1"/>
    </xf>
    <xf numFmtId="0" fontId="5" fillId="0" borderId="12" xfId="0" applyFont="1" applyFill="1" applyBorder="1" applyAlignment="1" applyProtection="1">
      <alignment vertical="center" wrapText="1"/>
    </xf>
    <xf numFmtId="0" fontId="5" fillId="0" borderId="18" xfId="0" applyFont="1" applyFill="1" applyBorder="1" applyAlignment="1" applyProtection="1">
      <alignment vertic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41" fontId="3" fillId="0" borderId="0" xfId="1" applyFont="1" applyFill="1" applyBorder="1" applyAlignment="1" applyProtection="1">
      <alignment horizontal="center" vertical="center"/>
    </xf>
    <xf numFmtId="41" fontId="0" fillId="0" borderId="0" xfId="1" applyFont="1" applyFill="1" applyBorder="1" applyAlignment="1" applyProtection="1">
      <alignment horizontal="center" vertical="center"/>
    </xf>
    <xf numFmtId="41" fontId="4" fillId="0" borderId="0" xfId="1" applyFont="1" applyAlignment="1" applyProtection="1">
      <alignment horizontal="left" vertical="center"/>
    </xf>
    <xf numFmtId="0" fontId="15" fillId="3" borderId="7" xfId="0" applyFont="1" applyFill="1" applyBorder="1" applyAlignment="1" applyProtection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5" fillId="3" borderId="16" xfId="0" applyFont="1" applyFill="1" applyBorder="1" applyAlignment="1" applyProtection="1">
      <alignment horizontal="center" vertical="center" wrapText="1"/>
    </xf>
    <xf numFmtId="0" fontId="15" fillId="3" borderId="28" xfId="0" applyFont="1" applyFill="1" applyBorder="1" applyAlignment="1" applyProtection="1">
      <alignment horizontal="center" vertical="center" wrapText="1"/>
    </xf>
    <xf numFmtId="0" fontId="15" fillId="2" borderId="26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3" borderId="29" xfId="0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31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B1:K11"/>
  <sheetViews>
    <sheetView tabSelected="1" zoomScaleNormal="100" zoomScaleSheetLayoutView="100" workbookViewId="0">
      <selection activeCell="D5" sqref="D5:E6"/>
    </sheetView>
  </sheetViews>
  <sheetFormatPr defaultRowHeight="16.5" x14ac:dyDescent="0.3"/>
  <cols>
    <col min="1" max="1" width="3.125" style="1" customWidth="1"/>
    <col min="2" max="2" width="5.75" style="1" customWidth="1"/>
    <col min="3" max="3" width="10.5" style="1" customWidth="1"/>
    <col min="4" max="4" width="10.125" style="1" customWidth="1"/>
    <col min="5" max="5" width="32.375" style="1" customWidth="1"/>
    <col min="6" max="6" width="11.875" style="2" customWidth="1"/>
    <col min="7" max="10" width="18.625" style="1" customWidth="1"/>
    <col min="11" max="11" width="22.25" style="1" customWidth="1"/>
    <col min="12" max="12" width="2.875" style="1" customWidth="1"/>
    <col min="13" max="16384" width="9" style="1"/>
  </cols>
  <sheetData>
    <row r="1" spans="2:11" ht="56.25" customHeight="1" x14ac:dyDescent="0.3">
      <c r="B1" s="35" t="s">
        <v>17</v>
      </c>
      <c r="C1" s="36"/>
      <c r="D1" s="36"/>
      <c r="E1" s="36"/>
      <c r="F1" s="36"/>
      <c r="G1" s="36"/>
      <c r="H1" s="36"/>
      <c r="I1" s="36"/>
      <c r="J1" s="36"/>
      <c r="K1" s="36"/>
    </row>
    <row r="2" spans="2:11" ht="17.25" x14ac:dyDescent="0.3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</row>
    <row r="3" spans="2:11" x14ac:dyDescent="0.3">
      <c r="B3" s="43" t="s">
        <v>1</v>
      </c>
      <c r="C3" s="44" t="s">
        <v>20</v>
      </c>
      <c r="D3" s="24" t="s">
        <v>2</v>
      </c>
      <c r="E3" s="25"/>
      <c r="F3" s="38" t="s">
        <v>18</v>
      </c>
      <c r="G3" s="39"/>
      <c r="H3" s="45" t="s">
        <v>14</v>
      </c>
      <c r="I3" s="46"/>
      <c r="J3" s="47"/>
      <c r="K3" s="25" t="s">
        <v>3</v>
      </c>
    </row>
    <row r="4" spans="2:11" ht="32.25" customHeight="1" x14ac:dyDescent="0.3">
      <c r="B4" s="48"/>
      <c r="C4" s="23"/>
      <c r="D4" s="26"/>
      <c r="E4" s="27"/>
      <c r="F4" s="25"/>
      <c r="G4" s="24"/>
      <c r="H4" s="19" t="s">
        <v>4</v>
      </c>
      <c r="I4" s="4" t="s">
        <v>19</v>
      </c>
      <c r="J4" s="20" t="s">
        <v>5</v>
      </c>
      <c r="K4" s="27"/>
    </row>
    <row r="5" spans="2:11" ht="25.5" customHeight="1" x14ac:dyDescent="0.3">
      <c r="B5" s="49" t="s">
        <v>16</v>
      </c>
      <c r="C5" s="41" t="s">
        <v>15</v>
      </c>
      <c r="D5" s="28" t="s">
        <v>22</v>
      </c>
      <c r="E5" s="29"/>
      <c r="F5" s="5" t="s">
        <v>6</v>
      </c>
      <c r="G5" s="6" t="s">
        <v>13</v>
      </c>
      <c r="H5" s="7">
        <v>617000</v>
      </c>
      <c r="I5" s="8">
        <f t="shared" ref="I5:I8" si="0">H5-J5</f>
        <v>367000</v>
      </c>
      <c r="J5" s="9">
        <f>MIN(ROUNDDOWN(H5*0.6,-3),250000)</f>
        <v>250000</v>
      </c>
      <c r="K5" s="33" t="s">
        <v>21</v>
      </c>
    </row>
    <row r="6" spans="2:11" ht="25.5" customHeight="1" x14ac:dyDescent="0.3">
      <c r="B6" s="32"/>
      <c r="C6" s="42"/>
      <c r="D6" s="30"/>
      <c r="E6" s="31"/>
      <c r="F6" s="11" t="s">
        <v>7</v>
      </c>
      <c r="G6" s="12" t="s">
        <v>10</v>
      </c>
      <c r="H6" s="13">
        <v>584000</v>
      </c>
      <c r="I6" s="10">
        <f t="shared" si="0"/>
        <v>234000</v>
      </c>
      <c r="J6" s="14">
        <f>MIN(ROUNDDOWN(H6*0.6,-3),350000)</f>
        <v>350000</v>
      </c>
      <c r="K6" s="40"/>
    </row>
    <row r="7" spans="2:11" ht="25.5" customHeight="1" x14ac:dyDescent="0.3">
      <c r="B7" s="32"/>
      <c r="C7" s="42"/>
      <c r="D7" s="28" t="s">
        <v>23</v>
      </c>
      <c r="E7" s="29"/>
      <c r="F7" s="5" t="s">
        <v>8</v>
      </c>
      <c r="G7" s="6" t="s">
        <v>11</v>
      </c>
      <c r="H7" s="15">
        <v>2167000</v>
      </c>
      <c r="I7" s="8">
        <f t="shared" si="0"/>
        <v>867000</v>
      </c>
      <c r="J7" s="16">
        <f>MIN(ROUNDDOWN(H7*0.6,-3),1300000)</f>
        <v>1300000</v>
      </c>
      <c r="K7" s="40"/>
    </row>
    <row r="8" spans="2:11" ht="25.5" customHeight="1" x14ac:dyDescent="0.3">
      <c r="B8" s="50"/>
      <c r="C8" s="51"/>
      <c r="D8" s="30"/>
      <c r="E8" s="31"/>
      <c r="F8" s="17" t="s">
        <v>9</v>
      </c>
      <c r="G8" s="12" t="s">
        <v>12</v>
      </c>
      <c r="H8" s="13">
        <v>1500000</v>
      </c>
      <c r="I8" s="18">
        <f t="shared" si="0"/>
        <v>600000</v>
      </c>
      <c r="J8" s="14">
        <f>MIN(ROUNDDOWN(H8*0.6,-3),900000)</f>
        <v>900000</v>
      </c>
      <c r="K8" s="34"/>
    </row>
    <row r="9" spans="2:11" ht="63" customHeight="1" x14ac:dyDescent="0.3">
      <c r="B9" s="21" t="s">
        <v>24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ht="17.25" x14ac:dyDescent="0.3">
      <c r="B10" s="3"/>
    </row>
    <row r="11" spans="2:11" ht="17.25" x14ac:dyDescent="0.3">
      <c r="B11" s="3"/>
    </row>
  </sheetData>
  <sheetProtection selectLockedCells="1"/>
  <mergeCells count="14">
    <mergeCell ref="B1:K1"/>
    <mergeCell ref="B2:K2"/>
    <mergeCell ref="H3:J3"/>
    <mergeCell ref="D5:E6"/>
    <mergeCell ref="F3:G4"/>
    <mergeCell ref="B5:B8"/>
    <mergeCell ref="K5:K8"/>
    <mergeCell ref="C5:C8"/>
    <mergeCell ref="B9:K9"/>
    <mergeCell ref="B3:B4"/>
    <mergeCell ref="C3:C4"/>
    <mergeCell ref="D3:E4"/>
    <mergeCell ref="K3:K4"/>
    <mergeCell ref="D7:E8"/>
  </mergeCells>
  <phoneticPr fontId="2" type="noConversion"/>
  <pageMargins left="0.7" right="0.7" top="0.75" bottom="0.75" header="0.3" footer="0.3"/>
  <pageSetup paperSize="9" scale="70" orientation="portrait" verticalDpi="0" r:id="rId1"/>
  <ignoredErrors>
    <ignoredError sqref="I5 I6:I8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2024-03-28T04:23:15Z</dcterms:created>
  <dcterms:modified xsi:type="dcterms:W3CDTF">2024-12-04T06:34:20Z</dcterms:modified>
</cp:coreProperties>
</file>