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0.151\수출전시팀\02. 해외전시\해외전시\2026\3월_도미니카\해상운송\"/>
    </mc:Choice>
  </mc:AlternateContent>
  <xr:revisionPtr revIDLastSave="0" documentId="13_ncr:1_{13D7558C-1388-4F5F-A492-C223C2817A73}" xr6:coauthVersionLast="47" xr6:coauthVersionMax="47" xr10:uidLastSave="{00000000-0000-0000-0000-000000000000}"/>
  <bookViews>
    <workbookView xWindow="22932" yWindow="-108" windowWidth="23256" windowHeight="12576" tabRatio="601" xr2:uid="{00000000-000D-0000-FFFF-FFFF00000000}"/>
  </bookViews>
  <sheets>
    <sheet name="해상운송리스트" sheetId="2" r:id="rId1"/>
    <sheet name="Sheet1" sheetId="3" r:id="rId2"/>
  </sheets>
  <definedNames>
    <definedName name="_xlnm.Print_Area" localSheetId="0">해상운송리스트!$A$1:$AA$25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" i="2" l="1"/>
  <c r="P3" i="2" l="1"/>
  <c r="T3" i="2"/>
  <c r="S3" i="2"/>
  <c r="X3" i="2"/>
  <c r="E6" i="3"/>
  <c r="I6" i="3" s="1"/>
  <c r="E5" i="3"/>
  <c r="I5" i="3" s="1"/>
  <c r="E4" i="3"/>
  <c r="G4" i="3" s="1"/>
  <c r="H4" i="3" l="1"/>
  <c r="I4" i="3"/>
  <c r="F5" i="3"/>
  <c r="G5" i="3"/>
  <c r="H5" i="3"/>
  <c r="F6" i="3"/>
  <c r="G6" i="3"/>
  <c r="F4" i="3"/>
  <c r="H6" i="3"/>
</calcChain>
</file>

<file path=xl/sharedStrings.xml><?xml version="1.0" encoding="utf-8"?>
<sst xmlns="http://schemas.openxmlformats.org/spreadsheetml/2006/main" count="46" uniqueCount="46">
  <si>
    <t>이메일</t>
    <phoneticPr fontId="3" type="noConversion"/>
  </si>
  <si>
    <t>핸드폰</t>
    <phoneticPr fontId="3" type="noConversion"/>
  </si>
  <si>
    <t>담당자</t>
    <phoneticPr fontId="3" type="noConversion"/>
  </si>
  <si>
    <t>팩스</t>
    <phoneticPr fontId="3" type="noConversion"/>
  </si>
  <si>
    <t>전화</t>
    <phoneticPr fontId="3" type="noConversion"/>
  </si>
  <si>
    <t>HSCODE</t>
    <phoneticPr fontId="3" type="noConversion"/>
  </si>
  <si>
    <t>전시
비용</t>
    <phoneticPr fontId="3" type="noConversion"/>
  </si>
  <si>
    <t>전시
대응</t>
    <phoneticPr fontId="3" type="noConversion"/>
  </si>
  <si>
    <t>업 체 명</t>
    <phoneticPr fontId="3" type="noConversion"/>
  </si>
  <si>
    <t>국문</t>
    <phoneticPr fontId="12" type="noConversion"/>
  </si>
  <si>
    <t>영문</t>
    <phoneticPr fontId="12" type="noConversion"/>
  </si>
  <si>
    <t>품목</t>
    <phoneticPr fontId="3" type="noConversion"/>
  </si>
  <si>
    <t>모델명</t>
    <phoneticPr fontId="3" type="noConversion"/>
  </si>
  <si>
    <t>수량(B)</t>
    <phoneticPr fontId="3" type="noConversion"/>
  </si>
  <si>
    <t>합계(C=AxB)</t>
    <phoneticPr fontId="3" type="noConversion"/>
  </si>
  <si>
    <t>가로</t>
    <phoneticPr fontId="3" type="noConversion"/>
  </si>
  <si>
    <t>세로</t>
    <phoneticPr fontId="3" type="noConversion"/>
  </si>
  <si>
    <t>높이</t>
    <phoneticPr fontId="3" type="noConversion"/>
  </si>
  <si>
    <t>전시품처리</t>
    <phoneticPr fontId="3" type="noConversion"/>
  </si>
  <si>
    <t>총중량
(Kg)</t>
    <phoneticPr fontId="3" type="noConversion"/>
  </si>
  <si>
    <t>순중량
(Kg)</t>
    <phoneticPr fontId="3" type="noConversion"/>
  </si>
  <si>
    <t>제품크기(cm)</t>
    <phoneticPr fontId="3" type="noConversion"/>
  </si>
  <si>
    <t>전시품 포장</t>
    <phoneticPr fontId="3" type="noConversion"/>
  </si>
  <si>
    <t>포장수량</t>
    <phoneticPr fontId="3" type="noConversion"/>
  </si>
  <si>
    <t>단가(A)</t>
    <phoneticPr fontId="3" type="noConversion"/>
  </si>
  <si>
    <t>포장중량
(Kg)</t>
    <phoneticPr fontId="3" type="noConversion"/>
  </si>
  <si>
    <t>CBM 간편 계산기</t>
  </si>
  <si>
    <t>단 위</t>
  </si>
  <si>
    <t>가로
(장,Length)</t>
  </si>
  <si>
    <t>세로
(폭,Width)</t>
  </si>
  <si>
    <t>높이
(고,Height)</t>
  </si>
  <si>
    <t>CBM (㎥)</t>
  </si>
  <si>
    <t>CBM (반올림)</t>
  </si>
  <si>
    <t>20ft 
(27CBM기준)</t>
    <phoneticPr fontId="21" type="noConversion"/>
  </si>
  <si>
    <t>40ft 
(56CBM기준)</t>
    <phoneticPr fontId="21" type="noConversion"/>
  </si>
  <si>
    <t>40ft HQ
(68CBM기준)</t>
    <phoneticPr fontId="21" type="noConversion"/>
  </si>
  <si>
    <t>M</t>
  </si>
  <si>
    <t>CM</t>
  </si>
  <si>
    <t>MM</t>
  </si>
  <si>
    <t>CBM(단위:cm)</t>
    <phoneticPr fontId="3" type="noConversion"/>
  </si>
  <si>
    <t>*해상운송품 모두 다 작성해주세요.(카탈로그까지도 모두 다 적어주세요.)</t>
    <phoneticPr fontId="3" type="noConversion"/>
  </si>
  <si>
    <t>제품사진</t>
    <phoneticPr fontId="3" type="noConversion"/>
  </si>
  <si>
    <t>NO.</t>
    <phoneticPr fontId="3" type="noConversion"/>
  </si>
  <si>
    <t>[전시품 관련 운송·통관비]
 - 해상 운송 원칙, 부스당 1CBM 한도   ※대형전시물은 4CBM까지 인정(조합과 필히 사전 협의 필요)
 - 전시품 운송·통관비용 지원은 편도 지원이며, 백쉽 비용은 업체에서 부담함
 - 전시장에서 전시품 판매 시 통관비용은 업체에서 부담함</t>
    <phoneticPr fontId="3" type="noConversion"/>
  </si>
  <si>
    <t>*미기입시 선적 불가(HS Code, 단가, 포장수량, 무게, 전시품 처리방법 정확하게 작성 요망)</t>
    <phoneticPr fontId="3" type="noConversion"/>
  </si>
  <si>
    <t>박람회명 : 도미니카 농업 박람회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</si>
</sst>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₩&quot;* #,##0_-;\-&quot;₩&quot;* #,##0_-;_-&quot;₩&quot;* &quot;-&quot;_-;_-@_-"/>
    <numFmt numFmtId="41" formatCode="_-* #,##0_-;\-* #,##0_-;_-* &quot;-&quot;_-;_-@_-"/>
    <numFmt numFmtId="26" formatCode="\$#,##0.00_);[Red]\(\$#,##0.00\)"/>
    <numFmt numFmtId="176" formatCode="_-[$$-409]* #,##0.00_ ;_-[$$-409]* \-#,##0.00\ ;_-[$$-409]* &quot;-&quot;??_ ;_-@_ "/>
    <numFmt numFmtId="177" formatCode="#,##0.000_ \m"/>
    <numFmt numFmtId="178" formatCode="General&quot; ㎥&quot;"/>
    <numFmt numFmtId="179" formatCode="#,##0.000_ &quot;㎥&quot;"/>
    <numFmt numFmtId="180" formatCode="#,##0_ &quot;CTN&quot;"/>
    <numFmt numFmtId="181" formatCode="#,##0_ &quot;㎝&quot;"/>
    <numFmt numFmtId="182" formatCode="#,##0_ &quot;㎜&quot;"/>
    <numFmt numFmtId="183" formatCode="0.00_ "/>
    <numFmt numFmtId="184" formatCode="_-\₩* #,##0_-;&quot;-₩&quot;* #,##0_-;_-\₩* \-_-;_-@_-"/>
    <numFmt numFmtId="185" formatCode="_-* #,##0_-;\-* #,##0_-;_-* \-_-;_-@_-"/>
    <numFmt numFmtId="186" formatCode="_-[$$-409]* #,##0_ ;_-[$$-409]* \-#,##0\ ;_-[$$-409]* &quot;-&quot;??_ ;_-@_ "/>
    <numFmt numFmtId="187" formatCode="_-* #,##0.0_-;\-* #,##0.0_-;_-* &quot;-&quot;_-;_-@_-"/>
  </numFmts>
  <fonts count="4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Batang"/>
      <family val="1"/>
      <charset val="129"/>
    </font>
    <font>
      <sz val="8"/>
      <name val="맑은 고딕"/>
      <family val="2"/>
      <charset val="129"/>
      <scheme val="minor"/>
    </font>
    <font>
      <sz val="12"/>
      <name val="Batang"/>
      <family val="1"/>
      <charset val="129"/>
    </font>
    <font>
      <sz val="12"/>
      <color theme="0"/>
      <name val="Batang"/>
      <family val="1"/>
      <charset val="129"/>
    </font>
    <font>
      <sz val="12"/>
      <color rgb="FFFF0000"/>
      <name val="Batang"/>
      <family val="1"/>
      <charset val="129"/>
    </font>
    <font>
      <b/>
      <sz val="12"/>
      <name val="Batang"/>
      <family val="1"/>
      <charset val="129"/>
    </font>
    <font>
      <b/>
      <sz val="12"/>
      <color rgb="FFFF0000"/>
      <name val="Batang"/>
      <family val="1"/>
      <charset val="129"/>
    </font>
    <font>
      <u/>
      <sz val="11"/>
      <color rgb="FF0000FF"/>
      <name val="맑은 고딕"/>
      <family val="3"/>
      <charset val="134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name val="맑은 고딕"/>
      <family val="3"/>
      <charset val="134"/>
      <scheme val="minor"/>
    </font>
    <font>
      <sz val="20"/>
      <name val="HY견고딕"/>
      <family val="1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Batang"/>
      <family val="1"/>
      <charset val="129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sz val="12"/>
      <color theme="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24"/>
      <color rgb="FFFF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</font>
    <font>
      <sz val="11"/>
      <name val="Batang"/>
      <family val="1"/>
      <charset val="129"/>
    </font>
    <font>
      <b/>
      <sz val="22"/>
      <name val="맑은 고딕"/>
      <family val="3"/>
      <charset val="129"/>
      <scheme val="major"/>
    </font>
    <font>
      <b/>
      <sz val="22"/>
      <color theme="0"/>
      <name val="맑은 고딕"/>
      <family val="3"/>
      <charset val="129"/>
      <scheme val="major"/>
    </font>
    <font>
      <b/>
      <sz val="20"/>
      <name val="HY견고딕"/>
      <family val="1"/>
      <charset val="129"/>
    </font>
    <font>
      <sz val="11"/>
      <name val="맑은 고딕"/>
      <family val="3"/>
      <charset val="129"/>
      <scheme val="minor"/>
    </font>
    <font>
      <b/>
      <i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i/>
      <sz val="14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42"/>
      </patternFill>
    </fill>
    <fill>
      <patternFill patternType="solid">
        <fgColor theme="1"/>
        <bgColor indexed="42"/>
      </patternFill>
    </fill>
    <fill>
      <patternFill patternType="solid">
        <fgColor rgb="FFFFFF00"/>
        <bgColor indexed="26"/>
      </patternFill>
    </fill>
    <fill>
      <patternFill patternType="solid">
        <fgColor theme="1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/>
    <xf numFmtId="0" fontId="1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0" fillId="0" borderId="0"/>
    <xf numFmtId="184" fontId="42" fillId="0" borderId="0" applyBorder="0" applyProtection="0">
      <alignment vertical="center"/>
    </xf>
    <xf numFmtId="185" fontId="42" fillId="0" borderId="0" applyBorder="0" applyProtection="0">
      <alignment vertical="center"/>
    </xf>
  </cellStyleXfs>
  <cellXfs count="131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10" fillId="2" borderId="0" xfId="3" applyFill="1" applyAlignment="1">
      <alignment horizontal="center"/>
    </xf>
    <xf numFmtId="0" fontId="9" fillId="2" borderId="0" xfId="2" applyFill="1" applyBorder="1" applyAlignment="1">
      <alignment horizontal="center"/>
    </xf>
    <xf numFmtId="0" fontId="6" fillId="2" borderId="0" xfId="0" applyFont="1" applyFill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/>
    </xf>
    <xf numFmtId="0" fontId="16" fillId="2" borderId="0" xfId="0" applyFont="1" applyFill="1">
      <alignment vertical="center"/>
    </xf>
    <xf numFmtId="0" fontId="13" fillId="2" borderId="0" xfId="0" applyFont="1" applyFill="1" applyAlignment="1">
      <alignment horizontal="center" vertical="center"/>
    </xf>
    <xf numFmtId="0" fontId="10" fillId="2" borderId="0" xfId="3" applyFill="1" applyAlignment="1">
      <alignment horizontal="center" shrinkToFit="1"/>
    </xf>
    <xf numFmtId="0" fontId="9" fillId="2" borderId="0" xfId="2" applyFill="1" applyBorder="1" applyAlignment="1">
      <alignment horizontal="center" shrinkToFit="1"/>
    </xf>
    <xf numFmtId="49" fontId="13" fillId="2" borderId="0" xfId="0" applyNumberFormat="1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 shrinkToFit="1"/>
    </xf>
    <xf numFmtId="49" fontId="6" fillId="2" borderId="0" xfId="0" applyNumberFormat="1" applyFont="1" applyFill="1" applyAlignment="1">
      <alignment horizontal="center" vertical="center" shrinkToFit="1"/>
    </xf>
    <xf numFmtId="49" fontId="2" fillId="2" borderId="0" xfId="0" applyNumberFormat="1" applyFont="1" applyFill="1" applyAlignment="1">
      <alignment horizontal="center" vertical="center" shrinkToFit="1"/>
    </xf>
    <xf numFmtId="0" fontId="22" fillId="0" borderId="0" xfId="11" applyFont="1" applyAlignment="1">
      <alignment vertical="center"/>
    </xf>
    <xf numFmtId="0" fontId="23" fillId="0" borderId="0" xfId="11" applyFont="1" applyAlignment="1">
      <alignment vertical="center"/>
    </xf>
    <xf numFmtId="0" fontId="24" fillId="3" borderId="3" xfId="11" applyFont="1" applyFill="1" applyBorder="1" applyAlignment="1">
      <alignment horizontal="center" vertical="center"/>
    </xf>
    <xf numFmtId="0" fontId="24" fillId="3" borderId="4" xfId="11" applyFont="1" applyFill="1" applyBorder="1" applyAlignment="1">
      <alignment horizontal="center" vertical="center" wrapText="1"/>
    </xf>
    <xf numFmtId="0" fontId="24" fillId="3" borderId="5" xfId="11" applyFont="1" applyFill="1" applyBorder="1" applyAlignment="1">
      <alignment horizontal="center" vertical="center" wrapText="1"/>
    </xf>
    <xf numFmtId="0" fontId="24" fillId="4" borderId="5" xfId="11" applyFont="1" applyFill="1" applyBorder="1" applyAlignment="1">
      <alignment horizontal="center" vertical="center"/>
    </xf>
    <xf numFmtId="0" fontId="24" fillId="4" borderId="5" xfId="11" applyFont="1" applyFill="1" applyBorder="1" applyAlignment="1">
      <alignment horizontal="center" vertical="center" wrapText="1"/>
    </xf>
    <xf numFmtId="0" fontId="22" fillId="5" borderId="3" xfId="11" applyFont="1" applyFill="1" applyBorder="1" applyAlignment="1">
      <alignment horizontal="center" vertical="center"/>
    </xf>
    <xf numFmtId="177" fontId="22" fillId="5" borderId="6" xfId="11" applyNumberFormat="1" applyFont="1" applyFill="1" applyBorder="1" applyAlignment="1">
      <alignment vertical="center"/>
    </xf>
    <xf numFmtId="177" fontId="22" fillId="5" borderId="7" xfId="11" applyNumberFormat="1" applyFont="1" applyFill="1" applyBorder="1" applyAlignment="1">
      <alignment vertical="center"/>
    </xf>
    <xf numFmtId="178" fontId="24" fillId="6" borderId="8" xfId="11" applyNumberFormat="1" applyFont="1" applyFill="1" applyBorder="1" applyAlignment="1">
      <alignment vertical="center"/>
    </xf>
    <xf numFmtId="179" fontId="24" fillId="6" borderId="8" xfId="11" applyNumberFormat="1" applyFont="1" applyFill="1" applyBorder="1" applyAlignment="1">
      <alignment vertical="center"/>
    </xf>
    <xf numFmtId="180" fontId="24" fillId="6" borderId="8" xfId="11" applyNumberFormat="1" applyFont="1" applyFill="1" applyBorder="1" applyAlignment="1">
      <alignment vertical="center"/>
    </xf>
    <xf numFmtId="181" fontId="22" fillId="5" borderId="9" xfId="11" applyNumberFormat="1" applyFont="1" applyFill="1" applyBorder="1" applyAlignment="1">
      <alignment vertical="center"/>
    </xf>
    <xf numFmtId="181" fontId="22" fillId="5" borderId="8" xfId="11" applyNumberFormat="1" applyFont="1" applyFill="1" applyBorder="1" applyAlignment="1">
      <alignment vertical="center"/>
    </xf>
    <xf numFmtId="182" fontId="22" fillId="5" borderId="9" xfId="11" applyNumberFormat="1" applyFont="1" applyFill="1" applyBorder="1" applyAlignment="1">
      <alignment vertical="center"/>
    </xf>
    <xf numFmtId="182" fontId="22" fillId="5" borderId="8" xfId="11" applyNumberFormat="1" applyFont="1" applyFill="1" applyBorder="1" applyAlignment="1">
      <alignment vertical="center"/>
    </xf>
    <xf numFmtId="0" fontId="25" fillId="2" borderId="0" xfId="0" applyFont="1" applyFill="1" applyAlignment="1">
      <alignment horizontal="left" vertical="center"/>
    </xf>
    <xf numFmtId="0" fontId="26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 shrinkToFit="1"/>
    </xf>
    <xf numFmtId="0" fontId="27" fillId="2" borderId="0" xfId="0" applyFont="1" applyFill="1" applyAlignment="1">
      <alignment horizontal="center" vertical="center"/>
    </xf>
    <xf numFmtId="49" fontId="27" fillId="2" borderId="0" xfId="0" applyNumberFormat="1" applyFont="1" applyFill="1" applyAlignment="1">
      <alignment horizontal="center" vertical="center" shrinkToFit="1"/>
    </xf>
    <xf numFmtId="176" fontId="30" fillId="2" borderId="0" xfId="1" applyNumberFormat="1" applyFont="1" applyFill="1" applyBorder="1" applyAlignment="1">
      <alignment horizontal="center" vertical="center"/>
    </xf>
    <xf numFmtId="41" fontId="30" fillId="2" borderId="0" xfId="1" applyFont="1" applyFill="1" applyBorder="1" applyAlignment="1">
      <alignment horizontal="center" vertical="center"/>
    </xf>
    <xf numFmtId="0" fontId="3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19" fillId="0" borderId="0" xfId="0" applyFont="1" applyAlignment="1">
      <alignment vertical="center" shrinkToFit="1"/>
    </xf>
    <xf numFmtId="0" fontId="18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 shrinkToFit="1"/>
    </xf>
    <xf numFmtId="0" fontId="38" fillId="2" borderId="0" xfId="0" applyFont="1" applyFill="1" applyAlignment="1">
      <alignment horizontal="center" vertical="center" shrinkToFit="1"/>
    </xf>
    <xf numFmtId="0" fontId="39" fillId="2" borderId="0" xfId="0" applyFont="1" applyFill="1" applyAlignment="1">
      <alignment horizontal="center" vertical="center" shrinkToFit="1"/>
    </xf>
    <xf numFmtId="0" fontId="35" fillId="2" borderId="0" xfId="0" applyFont="1" applyFill="1" applyAlignment="1">
      <alignment horizontal="center" vertical="center"/>
    </xf>
    <xf numFmtId="49" fontId="35" fillId="2" borderId="0" xfId="0" applyNumberFormat="1" applyFont="1" applyFill="1" applyAlignment="1">
      <alignment horizontal="center" vertical="center" shrinkToFit="1"/>
    </xf>
    <xf numFmtId="176" fontId="35" fillId="2" borderId="0" xfId="10" applyNumberFormat="1" applyFont="1" applyFill="1" applyBorder="1" applyAlignment="1">
      <alignment horizontal="center" vertical="center"/>
    </xf>
    <xf numFmtId="0" fontId="35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0" fontId="29" fillId="0" borderId="0" xfId="0" applyFont="1" applyAlignment="1">
      <alignment horizontal="center" vertical="center" shrinkToFit="1"/>
    </xf>
    <xf numFmtId="0" fontId="25" fillId="2" borderId="0" xfId="0" applyFont="1" applyFill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176" fontId="14" fillId="2" borderId="14" xfId="0" applyNumberFormat="1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0" fontId="14" fillId="7" borderId="18" xfId="0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26" fontId="15" fillId="2" borderId="1" xfId="1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183" fontId="15" fillId="2" borderId="1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176" fontId="15" fillId="2" borderId="1" xfId="0" applyNumberFormat="1" applyFont="1" applyFill="1" applyBorder="1" applyAlignment="1">
      <alignment horizontal="center" vertical="center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wrapText="1" shrinkToFit="1"/>
    </xf>
    <xf numFmtId="0" fontId="43" fillId="2" borderId="14" xfId="0" applyFont="1" applyFill="1" applyBorder="1" applyAlignment="1">
      <alignment horizontal="center" vertical="center" wrapText="1"/>
    </xf>
    <xf numFmtId="176" fontId="43" fillId="2" borderId="14" xfId="10" applyNumberFormat="1" applyFont="1" applyFill="1" applyBorder="1" applyAlignment="1">
      <alignment horizontal="center" vertical="center" wrapText="1"/>
    </xf>
    <xf numFmtId="0" fontId="44" fillId="2" borderId="14" xfId="0" applyFont="1" applyFill="1" applyBorder="1" applyAlignment="1">
      <alignment horizontal="center" vertical="center" shrinkToFit="1"/>
    </xf>
    <xf numFmtId="0" fontId="44" fillId="2" borderId="14" xfId="0" applyFont="1" applyFill="1" applyBorder="1" applyAlignment="1">
      <alignment horizontal="center" vertical="center" wrapText="1"/>
    </xf>
    <xf numFmtId="176" fontId="44" fillId="2" borderId="14" xfId="10" applyNumberFormat="1" applyFont="1" applyFill="1" applyBorder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2" fontId="14" fillId="2" borderId="14" xfId="0" applyNumberFormat="1" applyFont="1" applyFill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/>
    </xf>
    <xf numFmtId="0" fontId="46" fillId="2" borderId="0" xfId="0" applyFont="1" applyFill="1" applyAlignment="1">
      <alignment horizontal="center" vertical="center" wrapText="1"/>
    </xf>
    <xf numFmtId="186" fontId="45" fillId="10" borderId="16" xfId="0" applyNumberFormat="1" applyFont="1" applyFill="1" applyBorder="1" applyAlignment="1">
      <alignment horizontal="center" vertical="center"/>
    </xf>
    <xf numFmtId="41" fontId="45" fillId="10" borderId="16" xfId="1" applyFont="1" applyFill="1" applyBorder="1" applyAlignment="1">
      <alignment horizontal="center" vertical="center"/>
    </xf>
    <xf numFmtId="187" fontId="45" fillId="10" borderId="16" xfId="1" applyNumberFormat="1" applyFont="1" applyFill="1" applyBorder="1" applyAlignment="1">
      <alignment horizontal="center" vertical="center"/>
    </xf>
    <xf numFmtId="0" fontId="34" fillId="2" borderId="20" xfId="0" applyFont="1" applyFill="1" applyBorder="1" applyAlignment="1">
      <alignment horizontal="center" vertical="center" wrapText="1"/>
    </xf>
    <xf numFmtId="0" fontId="29" fillId="9" borderId="14" xfId="0" applyFont="1" applyFill="1" applyBorder="1" applyAlignment="1">
      <alignment horizontal="center" vertical="center" shrinkToFit="1"/>
    </xf>
    <xf numFmtId="0" fontId="15" fillId="2" borderId="1" xfId="4" applyFont="1" applyFill="1" applyBorder="1" applyAlignment="1">
      <alignment horizontal="center" vertical="center" wrapText="1"/>
    </xf>
    <xf numFmtId="0" fontId="36" fillId="2" borderId="1" xfId="4" quotePrefix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vertical="center" wrapText="1"/>
    </xf>
    <xf numFmtId="0" fontId="29" fillId="2" borderId="14" xfId="0" applyFont="1" applyFill="1" applyBorder="1" applyAlignment="1">
      <alignment horizontal="center" vertical="center" shrinkToFit="1"/>
    </xf>
    <xf numFmtId="0" fontId="19" fillId="2" borderId="14" xfId="0" applyFont="1" applyFill="1" applyBorder="1" applyAlignment="1">
      <alignment vertical="center" shrinkToFit="1"/>
    </xf>
    <xf numFmtId="0" fontId="41" fillId="2" borderId="14" xfId="0" applyFont="1" applyFill="1" applyBorder="1" applyAlignment="1">
      <alignment vertical="center" shrinkToFit="1"/>
    </xf>
    <xf numFmtId="0" fontId="40" fillId="2" borderId="14" xfId="0" applyFont="1" applyFill="1" applyBorder="1" applyAlignment="1">
      <alignment vertical="center" shrinkToFit="1"/>
    </xf>
    <xf numFmtId="0" fontId="19" fillId="2" borderId="14" xfId="4" applyFont="1" applyFill="1" applyBorder="1" applyAlignment="1">
      <alignment vertical="center" shrinkToFit="1"/>
    </xf>
    <xf numFmtId="0" fontId="19" fillId="2" borderId="14" xfId="0" applyFont="1" applyFill="1" applyBorder="1" applyAlignment="1">
      <alignment horizontal="center" vertical="center" shrinkToFit="1"/>
    </xf>
    <xf numFmtId="0" fontId="40" fillId="2" borderId="14" xfId="0" applyFont="1" applyFill="1" applyBorder="1" applyAlignment="1">
      <alignment horizontal="center" vertical="center" shrinkToFit="1"/>
    </xf>
    <xf numFmtId="49" fontId="40" fillId="2" borderId="14" xfId="0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shrinkToFit="1"/>
    </xf>
    <xf numFmtId="0" fontId="18" fillId="2" borderId="14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18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0" fontId="31" fillId="8" borderId="11" xfId="0" applyFont="1" applyFill="1" applyBorder="1" applyAlignment="1">
      <alignment horizontal="left" vertical="center" wrapText="1"/>
    </xf>
    <xf numFmtId="0" fontId="32" fillId="8" borderId="12" xfId="0" applyFont="1" applyFill="1" applyBorder="1" applyAlignment="1">
      <alignment horizontal="left" vertical="center"/>
    </xf>
    <xf numFmtId="0" fontId="32" fillId="8" borderId="13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 wrapText="1"/>
    </xf>
    <xf numFmtId="0" fontId="14" fillId="7" borderId="18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/>
    </xf>
    <xf numFmtId="0" fontId="15" fillId="7" borderId="19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49" fontId="15" fillId="7" borderId="1" xfId="0" applyNumberFormat="1" applyFont="1" applyFill="1" applyBorder="1" applyAlignment="1">
      <alignment horizontal="center" vertical="center" shrinkToFit="1"/>
    </xf>
    <xf numFmtId="49" fontId="15" fillId="7" borderId="18" xfId="0" applyNumberFormat="1" applyFont="1" applyFill="1" applyBorder="1" applyAlignment="1">
      <alignment horizontal="center" vertical="center" shrinkToFit="1"/>
    </xf>
    <xf numFmtId="0" fontId="14" fillId="7" borderId="10" xfId="0" applyFont="1" applyFill="1" applyBorder="1" applyAlignment="1">
      <alignment horizontal="center" vertical="center"/>
    </xf>
    <xf numFmtId="0" fontId="14" fillId="7" borderId="17" xfId="0" applyFont="1" applyFill="1" applyBorder="1" applyAlignment="1">
      <alignment horizontal="center" vertical="center"/>
    </xf>
    <xf numFmtId="0" fontId="14" fillId="7" borderId="18" xfId="0" applyFont="1" applyFill="1" applyBorder="1" applyAlignment="1">
      <alignment horizontal="center" vertical="center"/>
    </xf>
  </cellXfs>
  <cellStyles count="14">
    <cellStyle name="Excel Built-in Comma [0]" xfId="13" xr:uid="{BA0BF4C9-6EF9-49A4-995E-F4BE9CD42756}"/>
    <cellStyle name="Excel Built-in Currency [0]" xfId="12" xr:uid="{3603D070-CCB7-41EB-9BF0-3DA57100A8F1}"/>
    <cellStyle name="쉼표 [0]" xfId="1" builtinId="6"/>
    <cellStyle name="쉼표 [0] 2" xfId="5" xr:uid="{55295D99-DC29-447C-91F9-82A04D2B58CA}"/>
    <cellStyle name="쉼표 [0] 2 2" xfId="8" xr:uid="{09C77D26-E89D-47DE-AC47-319DB610B898}"/>
    <cellStyle name="쉼표 [0] 3" xfId="6" xr:uid="{7612CC9A-CEC3-4920-9E0B-252735D4E969}"/>
    <cellStyle name="쉼표 [0] 3 2" xfId="9" xr:uid="{FFD3697F-B9E9-434D-9A3C-999D2F5C2BAB}"/>
    <cellStyle name="쉼표 [0] 4" xfId="7" xr:uid="{C58809C8-A1F5-4B54-9DE1-22C9C5640FAC}"/>
    <cellStyle name="통화 [0]" xfId="10" builtinId="7"/>
    <cellStyle name="표준" xfId="0" builtinId="0"/>
    <cellStyle name="표준 11" xfId="3" xr:uid="{00000000-0005-0000-0000-000002000000}"/>
    <cellStyle name="표준 2" xfId="11" xr:uid="{B8B80215-A7AF-4369-BFB1-54E08FF82FF9}"/>
    <cellStyle name="하이퍼링크" xfId="4" builtinId="8" customBuiltin="1"/>
    <cellStyle name="하이퍼링크 3" xfId="2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2"/>
  <sheetViews>
    <sheetView showGridLines="0" tabSelected="1" zoomScale="55" zoomScaleNormal="55" zoomScaleSheetLayoutView="70" workbookViewId="0">
      <selection activeCell="J6" sqref="J6"/>
    </sheetView>
  </sheetViews>
  <sheetFormatPr defaultColWidth="9" defaultRowHeight="15.6"/>
  <cols>
    <col min="1" max="1" width="6.19921875" style="4" customWidth="1"/>
    <col min="2" max="2" width="14.8984375" style="4" customWidth="1"/>
    <col min="3" max="3" width="18.09765625" style="4" customWidth="1"/>
    <col min="4" max="4" width="9" style="4" hidden="1" customWidth="1"/>
    <col min="5" max="5" width="8.59765625" style="4" hidden="1" customWidth="1"/>
    <col min="6" max="6" width="14.59765625" style="13" customWidth="1"/>
    <col min="7" max="7" width="14.5" style="13" customWidth="1"/>
    <col min="8" max="8" width="7.3984375" style="2" bestFit="1" customWidth="1"/>
    <col min="9" max="9" width="15.5" style="2" customWidth="1"/>
    <col min="10" max="10" width="18.19921875" style="2" customWidth="1"/>
    <col min="11" max="11" width="24" style="2" customWidth="1"/>
    <col min="12" max="12" width="14.8984375" style="2" customWidth="1"/>
    <col min="13" max="13" width="16.69921875" style="22" customWidth="1"/>
    <col min="14" max="14" width="12.19921875" style="2" customWidth="1"/>
    <col min="15" max="15" width="7.5" style="2" customWidth="1"/>
    <col min="16" max="17" width="13.59765625" style="2" customWidth="1"/>
    <col min="18" max="23" width="9.59765625" style="2" customWidth="1"/>
    <col min="24" max="24" width="13.59765625" style="14" customWidth="1"/>
    <col min="25" max="25" width="14.8984375" style="2" customWidth="1"/>
    <col min="26" max="26" width="18" style="2" customWidth="1"/>
    <col min="27" max="27" width="19.69921875" style="2" customWidth="1"/>
    <col min="28" max="16384" width="9" style="1"/>
  </cols>
  <sheetData>
    <row r="1" spans="1:27" ht="66.75" customHeight="1" thickBot="1">
      <c r="A1" s="47" t="s">
        <v>45</v>
      </c>
      <c r="B1" s="60"/>
      <c r="C1" s="47"/>
      <c r="D1" s="47"/>
      <c r="E1" s="47"/>
      <c r="F1" s="47"/>
      <c r="G1" s="47"/>
      <c r="H1" s="47"/>
      <c r="I1" s="47"/>
      <c r="J1" s="48"/>
      <c r="K1" s="16"/>
      <c r="L1" s="16"/>
      <c r="M1" s="19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168.75" customHeight="1" thickBot="1">
      <c r="A2" s="114" t="s">
        <v>43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6"/>
    </row>
    <row r="3" spans="1:27" s="15" customFormat="1" ht="42" customHeight="1" thickBot="1">
      <c r="A3" s="49"/>
      <c r="B3" s="61"/>
      <c r="C3" s="50"/>
      <c r="D3" s="51"/>
      <c r="E3" s="51"/>
      <c r="F3" s="50"/>
      <c r="G3" s="52"/>
      <c r="H3" s="53"/>
      <c r="I3" s="54"/>
      <c r="J3" s="52"/>
      <c r="K3" s="53"/>
      <c r="L3" s="55"/>
      <c r="M3" s="56"/>
      <c r="N3" s="57"/>
      <c r="O3" s="58"/>
      <c r="P3" s="89">
        <f>SUM(P6:P8)</f>
        <v>0</v>
      </c>
      <c r="Q3" s="87"/>
      <c r="R3" s="90">
        <f>SUM(R6:R8)</f>
        <v>0</v>
      </c>
      <c r="S3" s="90">
        <f>SUM(S6:S8)</f>
        <v>0</v>
      </c>
      <c r="T3" s="90">
        <f>SUM(T6:T8)</f>
        <v>0</v>
      </c>
      <c r="U3" s="88"/>
      <c r="V3" s="88"/>
      <c r="W3" s="88"/>
      <c r="X3" s="91">
        <f>SUM(X6:X8)</f>
        <v>0</v>
      </c>
      <c r="Y3" s="55"/>
      <c r="Z3" s="58"/>
      <c r="AA3" s="59"/>
    </row>
    <row r="4" spans="1:27" s="3" customFormat="1" ht="17.399999999999999">
      <c r="A4" s="128" t="s">
        <v>42</v>
      </c>
      <c r="B4" s="121" t="s">
        <v>8</v>
      </c>
      <c r="C4" s="121"/>
      <c r="D4" s="117" t="s">
        <v>7</v>
      </c>
      <c r="E4" s="117" t="s">
        <v>6</v>
      </c>
      <c r="F4" s="110" t="s">
        <v>4</v>
      </c>
      <c r="G4" s="110" t="s">
        <v>3</v>
      </c>
      <c r="H4" s="112" t="s">
        <v>2</v>
      </c>
      <c r="I4" s="112" t="s">
        <v>1</v>
      </c>
      <c r="J4" s="112" t="s">
        <v>0</v>
      </c>
      <c r="K4" s="112" t="s">
        <v>11</v>
      </c>
      <c r="L4" s="112" t="s">
        <v>12</v>
      </c>
      <c r="M4" s="126" t="s">
        <v>5</v>
      </c>
      <c r="N4" s="112" t="s">
        <v>24</v>
      </c>
      <c r="O4" s="122" t="s">
        <v>13</v>
      </c>
      <c r="P4" s="112" t="s">
        <v>14</v>
      </c>
      <c r="Q4" s="112" t="s">
        <v>23</v>
      </c>
      <c r="R4" s="122" t="s">
        <v>20</v>
      </c>
      <c r="S4" s="122" t="s">
        <v>25</v>
      </c>
      <c r="T4" s="122" t="s">
        <v>19</v>
      </c>
      <c r="U4" s="121" t="s">
        <v>21</v>
      </c>
      <c r="V4" s="121"/>
      <c r="W4" s="121"/>
      <c r="X4" s="117" t="s">
        <v>39</v>
      </c>
      <c r="Y4" s="112" t="s">
        <v>22</v>
      </c>
      <c r="Z4" s="117" t="s">
        <v>18</v>
      </c>
      <c r="AA4" s="119" t="s">
        <v>41</v>
      </c>
    </row>
    <row r="5" spans="1:27" ht="18" thickBot="1">
      <c r="A5" s="129"/>
      <c r="B5" s="66" t="s">
        <v>9</v>
      </c>
      <c r="C5" s="66" t="s">
        <v>10</v>
      </c>
      <c r="D5" s="130"/>
      <c r="E5" s="130"/>
      <c r="F5" s="111"/>
      <c r="G5" s="111"/>
      <c r="H5" s="113"/>
      <c r="I5" s="113"/>
      <c r="J5" s="113"/>
      <c r="K5" s="113"/>
      <c r="L5" s="113"/>
      <c r="M5" s="127"/>
      <c r="N5" s="113"/>
      <c r="O5" s="123"/>
      <c r="P5" s="113"/>
      <c r="Q5" s="113"/>
      <c r="R5" s="123"/>
      <c r="S5" s="123"/>
      <c r="T5" s="123"/>
      <c r="U5" s="67" t="s">
        <v>15</v>
      </c>
      <c r="V5" s="67" t="s">
        <v>16</v>
      </c>
      <c r="W5" s="67" t="s">
        <v>17</v>
      </c>
      <c r="X5" s="118"/>
      <c r="Y5" s="113"/>
      <c r="Z5" s="118"/>
      <c r="AA5" s="120"/>
    </row>
    <row r="6" spans="1:27" s="15" customFormat="1" ht="73.5" customHeight="1">
      <c r="A6" s="92">
        <v>1</v>
      </c>
      <c r="B6" s="107"/>
      <c r="C6" s="108"/>
      <c r="D6" s="70"/>
      <c r="E6" s="70"/>
      <c r="F6" s="97"/>
      <c r="G6" s="96"/>
      <c r="H6" s="71"/>
      <c r="I6" s="95"/>
      <c r="J6" s="94"/>
      <c r="K6" s="71"/>
      <c r="L6" s="71"/>
      <c r="M6" s="71"/>
      <c r="N6" s="72"/>
      <c r="O6" s="71"/>
      <c r="P6" s="77"/>
      <c r="Q6" s="73"/>
      <c r="R6" s="71"/>
      <c r="S6" s="71"/>
      <c r="T6" s="71"/>
      <c r="U6" s="71"/>
      <c r="V6" s="71"/>
      <c r="W6" s="74"/>
      <c r="X6" s="85"/>
      <c r="Y6" s="71"/>
      <c r="Z6" s="73"/>
      <c r="AA6" s="75"/>
    </row>
    <row r="7" spans="1:27" s="15" customFormat="1" ht="73.5" customHeight="1">
      <c r="A7" s="76">
        <v>2</v>
      </c>
      <c r="B7" s="93"/>
      <c r="C7" s="104"/>
      <c r="D7" s="69"/>
      <c r="E7" s="69"/>
      <c r="F7" s="106"/>
      <c r="G7" s="106"/>
      <c r="H7" s="109"/>
      <c r="I7" s="105"/>
      <c r="J7" s="104"/>
      <c r="K7" s="78"/>
      <c r="L7" s="79"/>
      <c r="M7" s="80"/>
      <c r="N7" s="81"/>
      <c r="O7" s="80"/>
      <c r="P7" s="64"/>
      <c r="Q7" s="80"/>
      <c r="R7" s="80"/>
      <c r="S7" s="80"/>
      <c r="T7" s="68"/>
      <c r="U7" s="80"/>
      <c r="V7" s="80"/>
      <c r="W7" s="80"/>
      <c r="X7" s="86"/>
      <c r="Y7" s="80"/>
      <c r="Z7" s="80"/>
      <c r="AA7" s="98"/>
    </row>
    <row r="8" spans="1:27" s="15" customFormat="1" ht="73.5" customHeight="1" thickBot="1">
      <c r="A8" s="76">
        <v>3</v>
      </c>
      <c r="B8" s="99"/>
      <c r="C8" s="100"/>
      <c r="D8" s="63"/>
      <c r="E8" s="63"/>
      <c r="F8" s="100"/>
      <c r="G8" s="100"/>
      <c r="H8" s="101"/>
      <c r="I8" s="102"/>
      <c r="J8" s="103"/>
      <c r="K8" s="82"/>
      <c r="L8" s="82"/>
      <c r="M8" s="83"/>
      <c r="N8" s="84"/>
      <c r="O8" s="83"/>
      <c r="P8" s="64"/>
      <c r="Q8" s="83"/>
      <c r="R8" s="83"/>
      <c r="S8" s="83"/>
      <c r="T8" s="65"/>
      <c r="U8" s="83"/>
      <c r="V8" s="83"/>
      <c r="W8" s="83"/>
      <c r="X8" s="86"/>
      <c r="Y8" s="83"/>
      <c r="Z8" s="83"/>
      <c r="AA8" s="98"/>
    </row>
    <row r="9" spans="1:27" s="15" customFormat="1" ht="73.5" customHeight="1">
      <c r="A9" s="92">
        <v>1</v>
      </c>
      <c r="B9" s="107"/>
      <c r="C9" s="108"/>
      <c r="D9" s="70"/>
      <c r="E9" s="70"/>
      <c r="F9" s="97"/>
      <c r="G9" s="96"/>
      <c r="H9" s="71"/>
      <c r="I9" s="95"/>
      <c r="J9" s="94"/>
      <c r="K9" s="71"/>
      <c r="L9" s="71"/>
      <c r="M9" s="71"/>
      <c r="N9" s="72"/>
      <c r="O9" s="71"/>
      <c r="P9" s="77"/>
      <c r="Q9" s="73"/>
      <c r="R9" s="71"/>
      <c r="S9" s="71"/>
      <c r="T9" s="71"/>
      <c r="U9" s="71"/>
      <c r="V9" s="71"/>
      <c r="W9" s="74"/>
      <c r="X9" s="85"/>
      <c r="Y9" s="71"/>
      <c r="Z9" s="73"/>
      <c r="AA9" s="75"/>
    </row>
    <row r="10" spans="1:27" s="15" customFormat="1" ht="73.5" customHeight="1">
      <c r="A10" s="76">
        <v>2</v>
      </c>
      <c r="B10" s="93"/>
      <c r="C10" s="104"/>
      <c r="D10" s="69"/>
      <c r="E10" s="69"/>
      <c r="F10" s="106"/>
      <c r="G10" s="106"/>
      <c r="H10" s="109"/>
      <c r="I10" s="105"/>
      <c r="J10" s="104"/>
      <c r="K10" s="78"/>
      <c r="L10" s="79"/>
      <c r="M10" s="80"/>
      <c r="N10" s="81"/>
      <c r="O10" s="80"/>
      <c r="P10" s="64"/>
      <c r="Q10" s="80"/>
      <c r="R10" s="80"/>
      <c r="S10" s="80"/>
      <c r="T10" s="68"/>
      <c r="U10" s="80"/>
      <c r="V10" s="80"/>
      <c r="W10" s="80"/>
      <c r="X10" s="86"/>
      <c r="Y10" s="80"/>
      <c r="Z10" s="80"/>
      <c r="AA10" s="98"/>
    </row>
    <row r="11" spans="1:27" s="15" customFormat="1" ht="73.5" customHeight="1">
      <c r="A11" s="76">
        <v>3</v>
      </c>
      <c r="B11" s="99"/>
      <c r="C11" s="100"/>
      <c r="D11" s="63"/>
      <c r="E11" s="63"/>
      <c r="F11" s="100"/>
      <c r="G11" s="100"/>
      <c r="H11" s="101"/>
      <c r="I11" s="102"/>
      <c r="J11" s="103"/>
      <c r="K11" s="82"/>
      <c r="L11" s="82"/>
      <c r="M11" s="83"/>
      <c r="N11" s="84"/>
      <c r="O11" s="83"/>
      <c r="P11" s="64"/>
      <c r="Q11" s="83"/>
      <c r="R11" s="83"/>
      <c r="S11" s="83"/>
      <c r="T11" s="65"/>
      <c r="U11" s="83"/>
      <c r="V11" s="83"/>
      <c r="W11" s="83"/>
      <c r="X11" s="86"/>
      <c r="Y11" s="83"/>
      <c r="Z11" s="83"/>
      <c r="AA11" s="98"/>
    </row>
    <row r="12" spans="1:27" s="8" customFormat="1" ht="26.25" customHeight="1">
      <c r="A12" s="9"/>
      <c r="B12" s="9"/>
      <c r="C12" s="9"/>
      <c r="D12" s="9"/>
      <c r="E12" s="9"/>
      <c r="F12" s="17"/>
      <c r="G12" s="18"/>
      <c r="H12" s="11"/>
      <c r="I12" s="9"/>
      <c r="J12" s="9"/>
      <c r="K12" s="10"/>
      <c r="L12" s="10"/>
      <c r="M12" s="20"/>
      <c r="N12" s="9"/>
      <c r="O12" s="45"/>
      <c r="P12" s="45"/>
      <c r="Q12" s="46"/>
      <c r="R12" s="46"/>
      <c r="S12" s="46"/>
      <c r="T12" s="46"/>
      <c r="U12" s="46"/>
      <c r="V12" s="46"/>
      <c r="W12" s="46"/>
      <c r="X12" s="46"/>
      <c r="Y12" s="10"/>
      <c r="Z12" s="10"/>
      <c r="AA12" s="9"/>
    </row>
    <row r="13" spans="1:27" s="5" customFormat="1">
      <c r="A13" s="6"/>
      <c r="B13" s="7"/>
      <c r="C13" s="7"/>
      <c r="D13" s="7"/>
      <c r="E13" s="7"/>
      <c r="F13" s="12"/>
      <c r="G13" s="12"/>
      <c r="H13" s="6"/>
      <c r="I13" s="6"/>
      <c r="J13" s="6"/>
      <c r="K13" s="6"/>
      <c r="L13" s="6"/>
      <c r="M13" s="21"/>
      <c r="N13" s="6"/>
      <c r="O13" s="6"/>
      <c r="P13" s="6"/>
      <c r="Q13" s="6"/>
      <c r="R13" s="6"/>
      <c r="S13" s="6"/>
      <c r="T13" s="6"/>
      <c r="U13" s="6"/>
      <c r="V13" s="6"/>
      <c r="W13" s="6"/>
      <c r="X13" s="14"/>
      <c r="Y13" s="6"/>
      <c r="Z13" s="6"/>
      <c r="AA13" s="6"/>
    </row>
    <row r="14" spans="1:27" s="5" customFormat="1" ht="39" customHeight="1">
      <c r="A14" s="124" t="s">
        <v>40</v>
      </c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6"/>
      <c r="V14" s="6"/>
      <c r="W14" s="6"/>
      <c r="X14" s="14"/>
      <c r="Y14" s="6"/>
      <c r="Z14" s="6"/>
      <c r="AA14" s="6"/>
    </row>
    <row r="15" spans="1:27" s="5" customFormat="1" ht="39" customHeight="1">
      <c r="A15" s="124" t="s">
        <v>44</v>
      </c>
      <c r="B15" s="124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6"/>
      <c r="V15" s="6"/>
      <c r="W15" s="6"/>
      <c r="X15" s="14"/>
      <c r="Y15" s="6"/>
      <c r="Z15" s="6"/>
      <c r="AA15" s="6"/>
    </row>
    <row r="16" spans="1:27" s="5" customFormat="1" ht="25.5" customHeight="1">
      <c r="A16" s="40"/>
      <c r="B16" s="62"/>
      <c r="C16" s="40"/>
      <c r="D16" s="40"/>
      <c r="E16" s="40"/>
      <c r="F16" s="40"/>
      <c r="G16" s="40"/>
      <c r="H16" s="40"/>
      <c r="I16" s="40"/>
      <c r="J16" s="40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"/>
      <c r="V16" s="6"/>
      <c r="W16" s="6"/>
      <c r="X16" s="14"/>
      <c r="Y16" s="6"/>
      <c r="Z16" s="6"/>
      <c r="AA16" s="6"/>
    </row>
    <row r="17" spans="1:27" s="5" customFormat="1" ht="25.5" customHeight="1">
      <c r="A17" s="125"/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6"/>
      <c r="V17" s="6"/>
      <c r="W17" s="6"/>
      <c r="X17" s="14"/>
      <c r="Y17" s="6"/>
      <c r="Z17" s="6"/>
      <c r="AA17" s="6"/>
    </row>
    <row r="18" spans="1:27" ht="19.2">
      <c r="A18" s="41"/>
      <c r="B18" s="41"/>
      <c r="C18" s="41"/>
      <c r="D18" s="41"/>
      <c r="E18" s="41"/>
      <c r="F18" s="42"/>
      <c r="G18" s="42"/>
      <c r="H18" s="43"/>
      <c r="I18" s="43"/>
      <c r="J18" s="43"/>
      <c r="K18" s="43"/>
      <c r="L18" s="43"/>
      <c r="M18" s="44"/>
      <c r="N18" s="43"/>
      <c r="O18" s="43"/>
      <c r="P18" s="43"/>
      <c r="Q18" s="43"/>
    </row>
    <row r="19" spans="1:27" ht="19.2">
      <c r="A19" s="41"/>
      <c r="B19" s="41"/>
      <c r="C19" s="41"/>
      <c r="D19" s="41"/>
      <c r="E19" s="41"/>
      <c r="F19" s="42"/>
      <c r="G19" s="42"/>
      <c r="H19" s="43"/>
      <c r="I19" s="43"/>
      <c r="J19" s="43"/>
      <c r="K19" s="43"/>
      <c r="L19" s="43"/>
      <c r="M19" s="44"/>
      <c r="N19" s="43"/>
      <c r="O19" s="43"/>
      <c r="P19" s="43"/>
      <c r="Q19" s="43"/>
    </row>
    <row r="20" spans="1:27" ht="19.2">
      <c r="A20" s="41"/>
      <c r="B20" s="41"/>
      <c r="C20" s="41"/>
      <c r="D20" s="41"/>
      <c r="E20" s="41"/>
      <c r="F20" s="42"/>
      <c r="G20" s="42"/>
      <c r="H20" s="43"/>
      <c r="I20" s="43"/>
      <c r="J20" s="43"/>
      <c r="K20" s="43"/>
      <c r="L20" s="43"/>
      <c r="M20" s="44"/>
      <c r="N20" s="43"/>
      <c r="O20" s="43"/>
      <c r="P20" s="43"/>
      <c r="Q20" s="43"/>
    </row>
    <row r="21" spans="1:27" ht="19.2">
      <c r="A21" s="41"/>
      <c r="B21" s="41"/>
      <c r="C21" s="41"/>
      <c r="D21" s="41"/>
      <c r="E21" s="41"/>
      <c r="F21" s="42"/>
      <c r="G21" s="42"/>
      <c r="H21" s="43"/>
      <c r="I21" s="43"/>
      <c r="J21" s="43"/>
      <c r="K21" s="43"/>
      <c r="L21" s="43"/>
      <c r="M21" s="44"/>
      <c r="N21" s="43"/>
      <c r="O21" s="43"/>
      <c r="P21" s="43"/>
      <c r="Q21" s="43"/>
    </row>
    <row r="22" spans="1:27" ht="19.2">
      <c r="A22" s="41"/>
      <c r="B22" s="41"/>
      <c r="C22" s="41"/>
      <c r="D22" s="41"/>
      <c r="E22" s="41"/>
      <c r="F22" s="42"/>
      <c r="G22" s="42"/>
      <c r="H22" s="43"/>
      <c r="I22" s="43"/>
      <c r="J22" s="43"/>
      <c r="K22" s="43"/>
      <c r="L22" s="43"/>
      <c r="M22" s="44"/>
      <c r="N22" s="43"/>
      <c r="O22" s="43"/>
      <c r="P22" s="43"/>
      <c r="Q22" s="43"/>
    </row>
    <row r="23" spans="1:27" ht="19.2">
      <c r="A23" s="41"/>
      <c r="B23" s="41"/>
      <c r="C23" s="41"/>
      <c r="D23" s="41"/>
      <c r="E23" s="41"/>
      <c r="F23" s="42"/>
      <c r="G23" s="42"/>
      <c r="H23" s="43"/>
      <c r="I23" s="43"/>
      <c r="J23" s="43"/>
      <c r="K23" s="43"/>
      <c r="L23" s="43"/>
      <c r="M23" s="44"/>
      <c r="N23" s="43"/>
      <c r="O23" s="43"/>
      <c r="P23" s="43"/>
      <c r="Q23" s="43"/>
    </row>
    <row r="24" spans="1:27" ht="19.2">
      <c r="A24" s="41"/>
      <c r="B24" s="41"/>
      <c r="C24" s="41"/>
      <c r="D24" s="41"/>
      <c r="E24" s="41"/>
      <c r="F24" s="42"/>
      <c r="G24" s="42"/>
      <c r="H24" s="43"/>
      <c r="I24" s="43"/>
      <c r="J24" s="43"/>
      <c r="K24" s="43"/>
      <c r="L24" s="43"/>
      <c r="M24" s="44"/>
      <c r="N24" s="43"/>
      <c r="O24" s="43"/>
      <c r="P24" s="43"/>
      <c r="Q24" s="43"/>
    </row>
    <row r="25" spans="1:27" ht="19.2">
      <c r="A25" s="41"/>
      <c r="B25" s="41"/>
      <c r="C25" s="41"/>
      <c r="D25" s="41"/>
      <c r="E25" s="41"/>
      <c r="F25" s="42"/>
      <c r="G25" s="42"/>
      <c r="H25" s="43"/>
      <c r="I25" s="43"/>
      <c r="J25" s="43"/>
      <c r="K25" s="43"/>
      <c r="L25" s="43"/>
      <c r="M25" s="44"/>
      <c r="N25" s="43"/>
      <c r="O25" s="43"/>
      <c r="P25" s="43"/>
      <c r="Q25" s="43"/>
    </row>
    <row r="26" spans="1:27" ht="19.2">
      <c r="A26" s="41"/>
      <c r="B26" s="41"/>
      <c r="C26" s="41"/>
      <c r="D26" s="41"/>
      <c r="E26" s="41"/>
      <c r="F26" s="42"/>
      <c r="G26" s="42"/>
      <c r="H26" s="43"/>
      <c r="I26" s="43"/>
      <c r="J26" s="43"/>
      <c r="K26" s="43"/>
      <c r="L26" s="43"/>
      <c r="M26" s="44"/>
      <c r="N26" s="43"/>
      <c r="O26" s="43"/>
      <c r="P26" s="43"/>
      <c r="Q26" s="43"/>
    </row>
    <row r="27" spans="1:27" ht="19.2">
      <c r="A27" s="41"/>
      <c r="B27" s="41"/>
      <c r="C27" s="41"/>
      <c r="D27" s="41"/>
      <c r="E27" s="41"/>
      <c r="F27" s="42"/>
      <c r="G27" s="42"/>
      <c r="H27" s="43"/>
      <c r="I27" s="43"/>
      <c r="J27" s="43"/>
      <c r="K27" s="43"/>
      <c r="L27" s="43"/>
      <c r="M27" s="44"/>
      <c r="N27" s="43"/>
      <c r="O27" s="43"/>
      <c r="P27" s="43"/>
      <c r="Q27" s="43"/>
    </row>
    <row r="28" spans="1:27" ht="19.2">
      <c r="A28" s="41"/>
      <c r="B28" s="41"/>
      <c r="C28" s="41"/>
      <c r="D28" s="41"/>
      <c r="E28" s="41"/>
      <c r="F28" s="42"/>
      <c r="G28" s="42"/>
      <c r="H28" s="43"/>
      <c r="I28" s="43"/>
      <c r="J28" s="43"/>
      <c r="K28" s="43"/>
      <c r="L28" s="43"/>
      <c r="M28" s="44"/>
      <c r="N28" s="43"/>
      <c r="O28" s="43"/>
      <c r="P28" s="43"/>
      <c r="Q28" s="43"/>
    </row>
    <row r="29" spans="1:27" ht="19.2">
      <c r="A29" s="41"/>
      <c r="B29" s="41"/>
      <c r="C29" s="41"/>
      <c r="D29" s="41"/>
      <c r="E29" s="41"/>
      <c r="F29" s="42"/>
      <c r="G29" s="42"/>
      <c r="H29" s="43"/>
      <c r="I29" s="43"/>
      <c r="J29" s="43"/>
      <c r="K29" s="43"/>
      <c r="L29" s="43"/>
      <c r="M29" s="44"/>
      <c r="N29" s="43"/>
      <c r="O29" s="43"/>
      <c r="P29" s="43"/>
      <c r="Q29" s="43"/>
    </row>
    <row r="30" spans="1:27" ht="19.2">
      <c r="A30" s="41"/>
      <c r="B30" s="41"/>
      <c r="C30" s="41"/>
      <c r="D30" s="41"/>
      <c r="E30" s="41"/>
      <c r="F30" s="42"/>
      <c r="G30" s="42"/>
      <c r="H30" s="43"/>
      <c r="I30" s="43"/>
      <c r="J30" s="43"/>
      <c r="K30" s="43"/>
      <c r="L30" s="43"/>
      <c r="M30" s="44"/>
      <c r="N30" s="43"/>
      <c r="O30" s="43"/>
      <c r="P30" s="43"/>
      <c r="Q30" s="43"/>
    </row>
    <row r="31" spans="1:27" ht="19.2">
      <c r="A31" s="41"/>
      <c r="B31" s="41"/>
      <c r="C31" s="41"/>
      <c r="D31" s="41"/>
      <c r="E31" s="41"/>
      <c r="F31" s="42"/>
      <c r="G31" s="42"/>
      <c r="H31" s="43"/>
      <c r="I31" s="43"/>
      <c r="J31" s="43"/>
      <c r="K31" s="43"/>
      <c r="L31" s="43"/>
      <c r="M31" s="44"/>
      <c r="N31" s="43"/>
      <c r="O31" s="43"/>
      <c r="P31" s="43"/>
      <c r="Q31" s="43"/>
    </row>
    <row r="32" spans="1:27" ht="19.2">
      <c r="A32" s="41"/>
      <c r="B32" s="41"/>
      <c r="C32" s="41"/>
      <c r="D32" s="41"/>
      <c r="E32" s="41"/>
      <c r="F32" s="42"/>
      <c r="G32" s="42"/>
      <c r="H32" s="43"/>
      <c r="I32" s="43"/>
      <c r="J32" s="43"/>
      <c r="K32" s="43"/>
      <c r="L32" s="43"/>
      <c r="M32" s="44"/>
      <c r="N32" s="43"/>
      <c r="O32" s="43"/>
      <c r="P32" s="43"/>
      <c r="Q32" s="43"/>
    </row>
  </sheetData>
  <mergeCells count="28">
    <mergeCell ref="A15:T15"/>
    <mergeCell ref="A17:T17"/>
    <mergeCell ref="A14:T14"/>
    <mergeCell ref="O4:O5"/>
    <mergeCell ref="L4:L5"/>
    <mergeCell ref="J4:J5"/>
    <mergeCell ref="K4:K5"/>
    <mergeCell ref="M4:M5"/>
    <mergeCell ref="N4:N5"/>
    <mergeCell ref="A4:A5"/>
    <mergeCell ref="B4:C4"/>
    <mergeCell ref="D4:D5"/>
    <mergeCell ref="E4:E5"/>
    <mergeCell ref="I4:I5"/>
    <mergeCell ref="F4:F5"/>
    <mergeCell ref="G4:G5"/>
    <mergeCell ref="H4:H5"/>
    <mergeCell ref="A2:AA2"/>
    <mergeCell ref="Z4:Z5"/>
    <mergeCell ref="AA4:AA5"/>
    <mergeCell ref="U4:W4"/>
    <mergeCell ref="P4:P5"/>
    <mergeCell ref="R4:R5"/>
    <mergeCell ref="T4:T5"/>
    <mergeCell ref="Q4:Q5"/>
    <mergeCell ref="S4:S5"/>
    <mergeCell ref="Y4:Y5"/>
    <mergeCell ref="X4:X5"/>
  </mergeCells>
  <phoneticPr fontId="3" type="noConversion"/>
  <pageMargins left="0.11811023622047245" right="0" top="0.55118110236220474" bottom="0" header="0.31496062992125984" footer="0.31496062992125984"/>
  <pageSetup paperSize="9" scale="3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2349C-1257-4C99-A80E-C877E37F2BEF}">
  <dimension ref="A1:I6"/>
  <sheetViews>
    <sheetView workbookViewId="0">
      <selection activeCell="E14" sqref="E14"/>
    </sheetView>
  </sheetViews>
  <sheetFormatPr defaultRowHeight="17.399999999999999"/>
  <cols>
    <col min="2" max="9" width="12.3984375" customWidth="1"/>
  </cols>
  <sheetData>
    <row r="1" spans="1:9" ht="19.2">
      <c r="A1" s="23" t="s">
        <v>26</v>
      </c>
      <c r="B1" s="23"/>
      <c r="C1" s="24"/>
      <c r="D1" s="24"/>
      <c r="E1" s="24"/>
      <c r="F1" s="24"/>
      <c r="G1" s="24"/>
      <c r="H1" s="24"/>
      <c r="I1" s="24"/>
    </row>
    <row r="2" spans="1:9" ht="19.2">
      <c r="A2" s="24"/>
      <c r="B2" s="24"/>
      <c r="C2" s="24"/>
      <c r="D2" s="24"/>
      <c r="E2" s="24"/>
      <c r="F2" s="24"/>
      <c r="G2" s="24"/>
      <c r="H2" s="24"/>
      <c r="I2" s="24"/>
    </row>
    <row r="3" spans="1:9" ht="58.2" thickBot="1">
      <c r="A3" s="25" t="s">
        <v>27</v>
      </c>
      <c r="B3" s="26" t="s">
        <v>28</v>
      </c>
      <c r="C3" s="27" t="s">
        <v>29</v>
      </c>
      <c r="D3" s="27" t="s">
        <v>30</v>
      </c>
      <c r="E3" s="28" t="s">
        <v>31</v>
      </c>
      <c r="F3" s="28" t="s">
        <v>32</v>
      </c>
      <c r="G3" s="29" t="s">
        <v>33</v>
      </c>
      <c r="H3" s="29" t="s">
        <v>34</v>
      </c>
      <c r="I3" s="29" t="s">
        <v>35</v>
      </c>
    </row>
    <row r="4" spans="1:9" ht="19.8" thickTop="1">
      <c r="A4" s="30" t="s">
        <v>36</v>
      </c>
      <c r="B4" s="31">
        <v>1</v>
      </c>
      <c r="C4" s="32">
        <v>1</v>
      </c>
      <c r="D4" s="32">
        <v>1</v>
      </c>
      <c r="E4" s="33">
        <f>B4*C4*D4</f>
        <v>1</v>
      </c>
      <c r="F4" s="34">
        <f>ROUND(E4,3)</f>
        <v>1</v>
      </c>
      <c r="G4" s="35">
        <f>27/E4</f>
        <v>27</v>
      </c>
      <c r="H4" s="35">
        <f>56/E4</f>
        <v>56</v>
      </c>
      <c r="I4" s="35">
        <f>68/E4</f>
        <v>68</v>
      </c>
    </row>
    <row r="5" spans="1:9" ht="19.2">
      <c r="A5" s="30" t="s">
        <v>37</v>
      </c>
      <c r="B5" s="36">
        <v>80</v>
      </c>
      <c r="C5" s="37">
        <v>70</v>
      </c>
      <c r="D5" s="37">
        <v>50</v>
      </c>
      <c r="E5" s="33">
        <f>B5*C5*D5/1000000</f>
        <v>0.28000000000000003</v>
      </c>
      <c r="F5" s="34">
        <f>ROUND(E5,3)</f>
        <v>0.28000000000000003</v>
      </c>
      <c r="G5" s="35">
        <f>27/E5</f>
        <v>96.428571428571416</v>
      </c>
      <c r="H5" s="35">
        <f>56/E5</f>
        <v>199.99999999999997</v>
      </c>
      <c r="I5" s="35">
        <f>68/E5</f>
        <v>242.85714285714283</v>
      </c>
    </row>
    <row r="6" spans="1:9" ht="19.2">
      <c r="A6" s="30" t="s">
        <v>38</v>
      </c>
      <c r="B6" s="38">
        <v>1000</v>
      </c>
      <c r="C6" s="39">
        <v>1000</v>
      </c>
      <c r="D6" s="39">
        <v>1000</v>
      </c>
      <c r="E6" s="33">
        <f>B6*C6*D6/1000000000</f>
        <v>1</v>
      </c>
      <c r="F6" s="34">
        <f>ROUND(E6,3)</f>
        <v>1</v>
      </c>
      <c r="G6" s="35">
        <f>27/E6</f>
        <v>27</v>
      </c>
      <c r="H6" s="35">
        <f>56/E6</f>
        <v>56</v>
      </c>
      <c r="I6" s="35">
        <f>68/E6</f>
        <v>68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해상운송리스트</vt:lpstr>
      <vt:lpstr>Sheet1</vt:lpstr>
      <vt:lpstr>해상운송리스트!Print_Area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김경준</dc:creator>
  <cp:lastModifiedBy>상홍 이</cp:lastModifiedBy>
  <dcterms:created xsi:type="dcterms:W3CDTF">2021-09-15T01:53:11Z</dcterms:created>
  <dcterms:modified xsi:type="dcterms:W3CDTF">2025-12-08T07:13:12Z</dcterms:modified>
</cp:coreProperties>
</file>